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4720"/>
  </bookViews>
  <sheets>
    <sheet name="报价单 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<sst xmlns="http://schemas.openxmlformats.org/spreadsheetml/2006/main" count="65" uniqueCount="46">
  <si>
    <t>2024森世海亚ISC2.24上海启动会项目报价单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</si>
  <si>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</si>
  <si>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</si>
  <si>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</si>
  <si>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</si>
  <si>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</si>
  <si>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</si>
  <si>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</si>
  <si>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</si>
  <si>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</si>
  <si>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</si>
  <si>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</si>
  <si>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</si>
  <si>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</si>
  <si>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</si>
  <si>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</si>
  <si>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</si>
  <si>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</si>
  <si>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</si>
  <si>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 xml:space="preserve"> 一起走进ISC，即ICS大会热点概览及综述*幻灯30p</t>
  </si>
  <si>
    <t>1-1</t>
  </si>
  <si>
    <t>幻灯内容撰写</t>
  </si>
  <si>
    <t>PPT撰写，包括医学编辑及适量文献检索</t>
  </si>
  <si>
    <t>页</t>
  </si>
  <si>
    <t>1-2</t>
  </si>
  <si>
    <t>幻灯美化</t>
  </si>
  <si>
    <t>PPT美化，包括图标重绘、字体设计等</t>
  </si>
  <si>
    <t>1-3</t>
  </si>
  <si>
    <t>幻灯框架</t>
  </si>
  <si>
    <t>根据已有标题提供幻灯大纲</t>
  </si>
  <si>
    <t>套</t>
  </si>
  <si>
    <t>1-4</t>
  </si>
  <si>
    <t>幻灯模板</t>
  </si>
  <si>
    <t>根据已有KV进行排版及PPT母版格式设定</t>
  </si>
  <si>
    <t>Total：</t>
  </si>
  <si>
    <t xml:space="preserve"> ISC中国之声，考虑到何俐老师此次会在ISC上发言，所以想就她的内容有一个国际大会的“中国之声“*幻灯30p</t>
  </si>
  <si>
    <t>2-1</t>
  </si>
  <si>
    <t>2-2</t>
  </si>
  <si>
    <t>2-3</t>
  </si>
  <si>
    <t>2-4</t>
  </si>
  <si>
    <t>圆桌讨论的话题撰写（预计讨论30min）</t>
  </si>
  <si>
    <t>3-1</t>
  </si>
  <si>
    <t>大纲撰写</t>
  </si>
  <si>
    <t>根据大会相关热点议题撰写大纲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</si>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</sst>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1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176" fontId="5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49" fontId="1" fillId="0" borderId="5" xfId="69" applyNumberFormat="1" applyFont="1" applyBorder="1" applyAlignment="1">
      <alignment horizontal="center" vertical="center"/>
    </xf>
    <xf numFmtId="0" fontId="1" fillId="0" borderId="5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0" fontId="5" fillId="0" borderId="2" xfId="69" applyFont="1" applyBorder="1" applyAlignment="1">
      <alignment horizontal="right"/>
    </xf>
    <xf numFmtId="0" fontId="5" fillId="5" borderId="2" xfId="0" applyFont="1" applyFill="1" applyBorder="1" applyAlignment="1">
      <alignment horizontal="left"/>
    </xf>
    <xf numFmtId="9" fontId="5" fillId="5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177" fontId="9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left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179" fontId="1" fillId="0" borderId="2" xfId="69" applyNumberFormat="1" applyFont="1" applyBorder="1"/>
    <xf numFmtId="179" fontId="5" fillId="0" borderId="2" xfId="69" applyNumberFormat="1" applyFont="1" applyBorder="1"/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/>
    <xf numFmtId="179" fontId="5" fillId="0" borderId="2" xfId="0" applyNumberFormat="1" applyFont="1" applyBorder="1"/>
    <xf numFmtId="180" fontId="10" fillId="0" borderId="6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H31"/>
  <sheetViews>
    <sheetView showGridLines="0" tabSelected="1" zoomScale="70" zoomScaleNormal="70" workbookViewId="0">
      <selection activeCell="O10" sqref="O10"/>
    </sheetView>
  </sheetViews>
  <sheetFormatPr defaultColWidth="9" defaultRowHeight="17.6" outlineLevelCol="7"/>
  <cols>
    <col min="1" max="1" width="9.66964285714286" style="1" customWidth="1"/>
    <col min="2" max="2" width="51.2857142857143" style="2" customWidth="1"/>
    <col min="3" max="3" width="51.8303571428571" style="3" customWidth="1"/>
    <col min="4" max="4" width="8.41964285714286" style="4" customWidth="1"/>
    <col min="5" max="5" width="5.91964285714286" style="4" customWidth="1"/>
    <col min="6" max="6" width="9.5" style="4" customWidth="1"/>
    <col min="7" max="7" width="11.5" style="4" customWidth="1"/>
    <col min="8" max="8" width="13.3303571428571" style="2" customWidth="1"/>
    <col min="9" max="9" width="16.1696428571429" style="2" customWidth="1"/>
    <col min="10" max="16384" width="9" style="2"/>
  </cols>
  <sheetData>
    <row r="2" ht="23.2" spans="1:7">
      <c r="A2" s="5" t="s">
        <v>0</v>
      </c>
      <c r="B2" s="5"/>
      <c r="C2" s="5"/>
      <c r="D2" s="6"/>
      <c r="E2" s="42"/>
      <c r="G2" s="2"/>
    </row>
    <row r="3" ht="36" spans="1:7">
      <c r="A3" s="7"/>
      <c r="B3" s="8" t="s">
        <v>1</v>
      </c>
      <c r="C3" s="9" t="s">
        <v>2</v>
      </c>
      <c r="G3" s="2"/>
    </row>
    <row r="4" spans="1:7">
      <c r="A4" s="10" t="s">
        <v>3</v>
      </c>
      <c r="B4" s="11" t="s">
        <v>4</v>
      </c>
      <c r="C4" s="12" t="s">
        <v>5</v>
      </c>
      <c r="D4" s="13"/>
      <c r="F4" s="43"/>
      <c r="G4" s="2"/>
    </row>
    <row r="5" ht="18" spans="1:7">
      <c r="A5" s="14" t="s">
        <v>6</v>
      </c>
      <c r="B5" s="15" t="str">
        <f>B12</f>
        <v> 一起走进ISC，即ICS大会热点概览及综述*幻灯30p</v>
      </c>
      <c r="C5" s="16">
        <f>H17</f>
        <v>31300</v>
      </c>
      <c r="D5" s="17"/>
      <c r="G5" s="2"/>
    </row>
    <row r="6" ht="53" spans="1:7">
      <c r="A6" s="14" t="s">
        <v>7</v>
      </c>
      <c r="B6" s="15" t="str">
        <f>B18</f>
        <v> ISC中国之声，考虑到何俐老师此次会在ISC上发言，所以想就她的内容有一个国际大会的“中国之声“*幻灯30p</v>
      </c>
      <c r="C6" s="16">
        <f>H23</f>
        <v>31300</v>
      </c>
      <c r="D6" s="13"/>
      <c r="G6" s="2"/>
    </row>
    <row r="7" ht="18" spans="1:7">
      <c r="A7" s="14" t="s">
        <v>8</v>
      </c>
      <c r="B7" s="15" t="str">
        <f>B24</f>
        <v>圆桌讨论的话题撰写（预计讨论30min）</v>
      </c>
      <c r="C7" s="16">
        <f>H26</f>
        <v>3000</v>
      </c>
      <c r="D7" s="13"/>
      <c r="G7" s="2"/>
    </row>
    <row r="8" ht="18" spans="1:7">
      <c r="A8" s="14" t="s">
        <v>9</v>
      </c>
      <c r="B8" s="15" t="str">
        <f>B28</f>
        <v>税 Tax</v>
      </c>
      <c r="C8" s="16">
        <f>H29</f>
        <v>3936</v>
      </c>
      <c r="D8" s="13"/>
      <c r="G8" s="2"/>
    </row>
    <row r="9" ht="18" spans="1:7">
      <c r="A9" s="18"/>
      <c r="B9" s="19" t="s">
        <v>10</v>
      </c>
      <c r="C9" s="20">
        <f>SUM(C5:C8)</f>
        <v>69536</v>
      </c>
      <c r="D9" s="13"/>
      <c r="G9" s="2"/>
    </row>
    <row r="10" ht="45" customHeight="1" spans="1:7">
      <c r="A10" s="7"/>
      <c r="B10" s="21" t="s">
        <v>11</v>
      </c>
      <c r="C10" s="22"/>
      <c r="D10" s="13"/>
      <c r="G10" s="2"/>
    </row>
    <row r="11" ht="18" spans="1:8">
      <c r="A11" s="23" t="s">
        <v>12</v>
      </c>
      <c r="B11" s="24" t="s">
        <v>13</v>
      </c>
      <c r="C11" s="24"/>
      <c r="D11" s="25" t="s">
        <v>14</v>
      </c>
      <c r="E11" s="25" t="s">
        <v>15</v>
      </c>
      <c r="F11" s="44" t="s">
        <v>16</v>
      </c>
      <c r="G11" s="44" t="s">
        <v>17</v>
      </c>
      <c r="H11" s="45" t="s">
        <v>18</v>
      </c>
    </row>
    <row r="12" spans="1:8">
      <c r="A12" s="26">
        <v>1</v>
      </c>
      <c r="B12" s="27" t="s">
        <v>19</v>
      </c>
      <c r="C12" s="28"/>
      <c r="D12" s="28"/>
      <c r="E12" s="28"/>
      <c r="F12" s="28"/>
      <c r="G12" s="28"/>
      <c r="H12" s="46"/>
    </row>
    <row r="13" spans="1:8">
      <c r="A13" s="29" t="s">
        <v>20</v>
      </c>
      <c r="B13" s="30" t="s">
        <v>21</v>
      </c>
      <c r="C13" s="31" t="s">
        <v>22</v>
      </c>
      <c r="D13" s="32" t="s">
        <v>23</v>
      </c>
      <c r="E13" s="47">
        <v>1</v>
      </c>
      <c r="F13" s="48">
        <v>30</v>
      </c>
      <c r="G13" s="48">
        <v>850</v>
      </c>
      <c r="H13" s="49">
        <f>F13*E13*G13</f>
        <v>25500</v>
      </c>
    </row>
    <row r="14" spans="1:8">
      <c r="A14" s="29" t="s">
        <v>24</v>
      </c>
      <c r="B14" s="33" t="s">
        <v>25</v>
      </c>
      <c r="C14" s="31" t="s">
        <v>26</v>
      </c>
      <c r="D14" s="32" t="s">
        <v>23</v>
      </c>
      <c r="E14" s="47">
        <v>1</v>
      </c>
      <c r="F14" s="48">
        <v>30</v>
      </c>
      <c r="G14" s="48">
        <v>100</v>
      </c>
      <c r="H14" s="49">
        <f t="shared" ref="H14:H22" si="0">F14*E14*G14</f>
        <v>3000</v>
      </c>
    </row>
    <row r="15" spans="1:8">
      <c r="A15" s="29" t="s">
        <v>27</v>
      </c>
      <c r="B15" s="30" t="s">
        <v>28</v>
      </c>
      <c r="C15" s="31" t="s">
        <v>29</v>
      </c>
      <c r="D15" s="32" t="s">
        <v>30</v>
      </c>
      <c r="E15" s="47">
        <v>1</v>
      </c>
      <c r="F15" s="48">
        <v>1</v>
      </c>
      <c r="G15" s="48">
        <v>2000</v>
      </c>
      <c r="H15" s="49">
        <f t="shared" si="0"/>
        <v>2000</v>
      </c>
    </row>
    <row r="16" spans="1:8">
      <c r="A16" s="29" t="s">
        <v>31</v>
      </c>
      <c r="B16" s="33" t="s">
        <v>32</v>
      </c>
      <c r="C16" s="31" t="s">
        <v>33</v>
      </c>
      <c r="D16" s="32" t="s">
        <v>30</v>
      </c>
      <c r="E16" s="47">
        <v>1</v>
      </c>
      <c r="F16" s="48">
        <v>1</v>
      </c>
      <c r="G16" s="48">
        <v>800</v>
      </c>
      <c r="H16" s="49">
        <f t="shared" si="0"/>
        <v>800</v>
      </c>
    </row>
    <row r="17" spans="1:8">
      <c r="A17" s="34" t="s">
        <v>34</v>
      </c>
      <c r="B17" s="34"/>
      <c r="C17" s="34"/>
      <c r="D17" s="34"/>
      <c r="E17" s="34"/>
      <c r="F17" s="34"/>
      <c r="G17" s="34"/>
      <c r="H17" s="50">
        <f>SUM(H13:H16)</f>
        <v>31300</v>
      </c>
    </row>
    <row r="18" spans="1:8">
      <c r="A18" s="26">
        <v>2</v>
      </c>
      <c r="B18" s="27" t="s">
        <v>35</v>
      </c>
      <c r="C18" s="28"/>
      <c r="D18" s="28"/>
      <c r="E18" s="28"/>
      <c r="F18" s="28"/>
      <c r="G18" s="28"/>
      <c r="H18" s="46"/>
    </row>
    <row r="19" spans="1:8">
      <c r="A19" s="29" t="s">
        <v>36</v>
      </c>
      <c r="B19" s="30" t="s">
        <v>21</v>
      </c>
      <c r="C19" s="31" t="s">
        <v>22</v>
      </c>
      <c r="D19" s="32" t="s">
        <v>23</v>
      </c>
      <c r="E19" s="47">
        <v>1</v>
      </c>
      <c r="F19" s="48">
        <v>30</v>
      </c>
      <c r="G19" s="48">
        <v>850</v>
      </c>
      <c r="H19" s="49">
        <f t="shared" si="0"/>
        <v>25500</v>
      </c>
    </row>
    <row r="20" spans="1:8">
      <c r="A20" s="29" t="s">
        <v>37</v>
      </c>
      <c r="B20" s="33" t="s">
        <v>25</v>
      </c>
      <c r="C20" s="31" t="s">
        <v>26</v>
      </c>
      <c r="D20" s="32" t="s">
        <v>23</v>
      </c>
      <c r="E20" s="47">
        <v>1</v>
      </c>
      <c r="F20" s="48">
        <v>30</v>
      </c>
      <c r="G20" s="48">
        <v>100</v>
      </c>
      <c r="H20" s="49">
        <f t="shared" si="0"/>
        <v>3000</v>
      </c>
    </row>
    <row r="21" spans="1:8">
      <c r="A21" s="29" t="s">
        <v>38</v>
      </c>
      <c r="B21" s="30" t="s">
        <v>28</v>
      </c>
      <c r="C21" s="31" t="s">
        <v>29</v>
      </c>
      <c r="D21" s="32" t="s">
        <v>30</v>
      </c>
      <c r="E21" s="47">
        <v>1</v>
      </c>
      <c r="F21" s="48">
        <v>1</v>
      </c>
      <c r="G21" s="48">
        <v>2000</v>
      </c>
      <c r="H21" s="49">
        <f t="shared" si="0"/>
        <v>2000</v>
      </c>
    </row>
    <row r="22" spans="1:8">
      <c r="A22" s="29" t="s">
        <v>39</v>
      </c>
      <c r="B22" s="33" t="s">
        <v>32</v>
      </c>
      <c r="C22" s="31" t="s">
        <v>33</v>
      </c>
      <c r="D22" s="32" t="s">
        <v>30</v>
      </c>
      <c r="E22" s="47">
        <v>1</v>
      </c>
      <c r="F22" s="48">
        <v>1</v>
      </c>
      <c r="G22" s="48">
        <v>800</v>
      </c>
      <c r="H22" s="49">
        <f t="shared" si="0"/>
        <v>800</v>
      </c>
    </row>
    <row r="23" spans="1:8">
      <c r="A23" s="34" t="s">
        <v>34</v>
      </c>
      <c r="B23" s="34"/>
      <c r="C23" s="34"/>
      <c r="D23" s="34"/>
      <c r="E23" s="34"/>
      <c r="F23" s="34"/>
      <c r="G23" s="34"/>
      <c r="H23" s="50">
        <f>SUM(H19:H22)</f>
        <v>31300</v>
      </c>
    </row>
    <row r="24" spans="1:8">
      <c r="A24" s="26">
        <v>3</v>
      </c>
      <c r="B24" s="27" t="s">
        <v>40</v>
      </c>
      <c r="C24" s="28"/>
      <c r="D24" s="28"/>
      <c r="E24" s="28"/>
      <c r="F24" s="28"/>
      <c r="G24" s="28"/>
      <c r="H24" s="46"/>
    </row>
    <row r="25" spans="1:8">
      <c r="A25" s="29" t="s">
        <v>41</v>
      </c>
      <c r="B25" s="30" t="s">
        <v>42</v>
      </c>
      <c r="C25" s="31" t="s">
        <v>43</v>
      </c>
      <c r="D25" s="32" t="s">
        <v>30</v>
      </c>
      <c r="E25" s="47">
        <v>1</v>
      </c>
      <c r="F25" s="48">
        <v>1</v>
      </c>
      <c r="G25" s="48">
        <v>3000</v>
      </c>
      <c r="H25" s="49">
        <f>F25*E25*G25</f>
        <v>3000</v>
      </c>
    </row>
    <row r="26" spans="1:8">
      <c r="A26" s="34" t="s">
        <v>34</v>
      </c>
      <c r="B26" s="34"/>
      <c r="C26" s="34"/>
      <c r="D26" s="34"/>
      <c r="E26" s="34"/>
      <c r="F26" s="34"/>
      <c r="G26" s="34"/>
      <c r="H26" s="50">
        <f>SUM(H25:H25)</f>
        <v>3000</v>
      </c>
    </row>
    <row r="27" spans="1:8">
      <c r="A27" s="35" t="s">
        <v>34</v>
      </c>
      <c r="B27" s="35"/>
      <c r="C27" s="35"/>
      <c r="D27" s="35"/>
      <c r="E27" s="35"/>
      <c r="F27" s="35"/>
      <c r="G27" s="35"/>
      <c r="H27" s="51">
        <f>H23+H26+H17</f>
        <v>65600</v>
      </c>
    </row>
    <row r="28" spans="1:8">
      <c r="A28" s="26">
        <v>4</v>
      </c>
      <c r="B28" s="36" t="s">
        <v>44</v>
      </c>
      <c r="C28" s="37">
        <v>0.06</v>
      </c>
      <c r="D28" s="26"/>
      <c r="E28" s="52"/>
      <c r="F28" s="53"/>
      <c r="G28" s="53"/>
      <c r="H28" s="54"/>
    </row>
    <row r="29" spans="1:8">
      <c r="A29" s="38" t="s">
        <v>34</v>
      </c>
      <c r="B29" s="38"/>
      <c r="C29" s="38"/>
      <c r="D29" s="39"/>
      <c r="E29" s="38"/>
      <c r="F29" s="38"/>
      <c r="G29" s="38"/>
      <c r="H29" s="55">
        <f>H27*C28</f>
        <v>3936</v>
      </c>
    </row>
    <row r="30" spans="1:8">
      <c r="A30" s="40"/>
      <c r="B30" s="40"/>
      <c r="C30" s="40"/>
      <c r="D30" s="40"/>
      <c r="E30" s="40"/>
      <c r="F30" s="40"/>
      <c r="G30" s="40"/>
      <c r="H30" s="40"/>
    </row>
    <row r="31" spans="1:8">
      <c r="A31" s="41" t="s">
        <v>45</v>
      </c>
      <c r="B31" s="41"/>
      <c r="C31" s="41"/>
      <c r="D31" s="41"/>
      <c r="E31" s="41"/>
      <c r="F31" s="41"/>
      <c r="G31" s="41"/>
      <c r="H31" s="56">
        <f>H27+H29</f>
        <v>69536</v>
      </c>
    </row>
  </sheetData>
  <mergeCells count="11">
    <mergeCell ref="A2:C2"/>
    <mergeCell ref="B12:H12"/>
    <mergeCell ref="A17:G17"/>
    <mergeCell ref="B18:H18"/>
    <mergeCell ref="A23:G23"/>
    <mergeCell ref="B24:H24"/>
    <mergeCell ref="A26:G26"/>
    <mergeCell ref="A27:G27"/>
    <mergeCell ref="A29:G29"/>
    <mergeCell ref="A30:H30"/>
    <mergeCell ref="A31:G31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神子吾子的小梅</cp:lastModifiedBy>
  <dcterms:created xsi:type="dcterms:W3CDTF">2014-02-13T00:04:00Z</dcterms:created>
  <cp:lastPrinted>2021-10-25T18:19:00Z</cp:lastPrinted>
  <dcterms:modified xsi:type="dcterms:W3CDTF">2024-02-06T13:52:59Z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C9399353CD5B405C9F312E616748E27A_13</vt:lpwstr>
  </property>
  <property fmtid="{D5CDD505-2E9C-101B-9397-08002B2CF9AE}" pid="10" name="KSOProductBuildVer">
    <vt:lpwstr>2052-6.5.1.8687</vt:lpwstr>
  </property>
</Properties>
</file>