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7000"/>
  </bookViews>
  <sheets>
    <sheet name="报价单 " sheetId="5" r:id="rId1"/>
  </sheet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Peng, Emily PH/CN</author>
    <author>CNHaoY</author>
  </authors>
  <commentList>
    <comment ref="D13" authorId="0">
      <text>
        <r>
          <rPr>
            <sz val="9"/>
            <rFont val="宋体"/>
            <charset val="134"/>
          </rPr>
          <t xml:space="preserve">详细计算单位描述，例如：平米，个，人，台，天
</t>
        </r>
      </text>
    </comment>
    <comment ref="E13" authorId="0">
      <text>
        <r>
          <rPr>
            <b/>
            <sz val="9"/>
            <rFont val="宋体"/>
            <charset val="134"/>
          </rPr>
          <t xml:space="preserve"> </t>
        </r>
        <r>
          <rPr>
            <sz val="9"/>
            <rFont val="宋体"/>
            <charset val="134"/>
          </rPr>
          <t xml:space="preserve">
如计算单位是平米，请将平米数填写在此处</t>
        </r>
      </text>
    </comment>
    <comment ref="F13" authorId="1">
      <text>
        <r>
          <rPr>
            <b/>
            <sz val="9"/>
            <rFont val="宋体"/>
            <charset val="134"/>
          </rPr>
          <t xml:space="preserve"> 如计算单位为个/台/天/人，请将具体数量填写在此 </t>
        </r>
      </text>
    </comment>
  </commentList>
</comments>
</file>

<file path=xl/sharedStrings.xml><?xml version="1.0" encoding="utf-8"?>
<sst xmlns="http://schemas.openxmlformats.org/spreadsheetml/2006/main" count="63" uniqueCount="46">
  <si>
    <t>2024森世海亚内金纳多分泌医学内容幻灯制作与患教材料制作项目报价单</t>
  </si>
  <si>
    <t>Agency: must fill in
供应商（填入右边橘色处）</t>
  </si>
  <si>
    <t>上海麦田公共关系咨询有限公司</t>
  </si>
  <si>
    <t>Item</t>
  </si>
  <si>
    <t>Descripation描述</t>
  </si>
  <si>
    <t>Quotation
报价</t>
  </si>
  <si>
    <t>总计 Total</t>
  </si>
  <si>
    <t>优惠价</t>
  </si>
  <si>
    <t>报价单明细表 Quotation Breakdown</t>
  </si>
  <si>
    <t xml:space="preserve">Item  </t>
  </si>
  <si>
    <t>Descripation</t>
  </si>
  <si>
    <t>Unit</t>
  </si>
  <si>
    <t>Set</t>
  </si>
  <si>
    <t>Qty</t>
  </si>
  <si>
    <t>Unit Price</t>
  </si>
  <si>
    <t>Total(RMB)</t>
  </si>
  <si>
    <t>电子DA（预估4p，实际情况最终确定）</t>
  </si>
  <si>
    <t>1-1</t>
  </si>
  <si>
    <t>DA内容撰写</t>
  </si>
  <si>
    <t>内容撰写，包括医学编辑及适量文献检索</t>
  </si>
  <si>
    <t>页</t>
  </si>
  <si>
    <t>1-2</t>
  </si>
  <si>
    <t>DA排版设计</t>
  </si>
  <si>
    <t>封面封底、内页4p（含美化、设计、排版）</t>
  </si>
  <si>
    <t>工时</t>
  </si>
  <si>
    <t>Total：</t>
  </si>
  <si>
    <t xml:space="preserve"> 学术幻灯1：糖尿病周围神经病变及糖尿病足的干预与管理35P</t>
  </si>
  <si>
    <t>2-1</t>
  </si>
  <si>
    <t>幻灯内容撰写</t>
  </si>
  <si>
    <t>PPT撰写，包括医学编辑及适量文献检索</t>
  </si>
  <si>
    <t>2-2</t>
  </si>
  <si>
    <t>幻灯美化</t>
  </si>
  <si>
    <t>PPT美化，包括图标重绘、字体设计等</t>
  </si>
  <si>
    <t>2-3</t>
  </si>
  <si>
    <t>幻灯框架</t>
  </si>
  <si>
    <t>根据已有标题提供幻灯大纲</t>
  </si>
  <si>
    <t>套</t>
  </si>
  <si>
    <t>2-4</t>
  </si>
  <si>
    <t>幻灯模板</t>
  </si>
  <si>
    <t>根据已有KV进行排版及PPT母版格式设定</t>
  </si>
  <si>
    <t>患教幻灯4套</t>
  </si>
  <si>
    <t>3-1</t>
  </si>
  <si>
    <t>3-2</t>
  </si>
  <si>
    <t>3-3</t>
  </si>
  <si>
    <t>税 Tax</t>
  </si>
  <si>
    <t>Total Amount</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</si>
</sst>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0.00_);_(* \(#,##0.00\);_(* &quot;-&quot;??_);_(@_)"/>
    <numFmt numFmtId="177" formatCode="0_);\(0\)"/>
    <numFmt numFmtId="178" formatCode="#,##0.00_ "/>
    <numFmt numFmtId="179" formatCode="0.00_ "/>
    <numFmt numFmtId="180" formatCode="#,##0.00_ ;[Red]\-#,##0.00\ "/>
  </numFmts>
  <fonts count="42">
    <font>
      <sz val="12"/>
      <name val="宋体"/>
      <charset val="134"/>
    </font>
    <font>
      <sz val="12"/>
      <name val="微软雅黑"/>
      <charset val="134"/>
    </font>
    <font>
      <sz val="16"/>
      <name val="微软雅黑"/>
      <charset val="134"/>
    </font>
    <font>
      <sz val="10"/>
      <color indexed="8"/>
      <name val="微软雅黑"/>
      <charset val="134"/>
    </font>
    <font>
      <b/>
      <sz val="12"/>
      <color indexed="9"/>
      <name val="微软雅黑"/>
      <charset val="134"/>
    </font>
    <font>
      <b/>
      <sz val="10"/>
      <color indexed="10"/>
      <name val="微软雅黑"/>
      <charset val="134"/>
    </font>
    <font>
      <b/>
      <sz val="12"/>
      <name val="微软雅黑"/>
      <charset val="134"/>
    </font>
    <font>
      <b/>
      <sz val="11"/>
      <color indexed="9"/>
      <name val="微软雅黑"/>
      <charset val="134"/>
    </font>
    <font>
      <b/>
      <sz val="10"/>
      <name val="微软雅黑"/>
      <charset val="134"/>
    </font>
    <font>
      <b/>
      <sz val="10"/>
      <color indexed="9"/>
      <name val="微软雅黑"/>
      <charset val="134"/>
    </font>
    <font>
      <b/>
      <u/>
      <sz val="12"/>
      <name val="微软雅黑"/>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Verdana"/>
      <charset val="134"/>
    </font>
    <font>
      <sz val="11"/>
      <color indexed="8"/>
      <name val="Calibri"/>
      <charset val="134"/>
    </font>
    <font>
      <sz val="10"/>
      <name val="Arial"/>
      <charset val="134"/>
    </font>
    <font>
      <sz val="10"/>
      <color indexed="8"/>
      <name val="Arial"/>
      <charset val="134"/>
    </font>
    <font>
      <sz val="11"/>
      <color indexed="20"/>
      <name val="ＭＳ Ｐゴシック"/>
      <charset val="134"/>
    </font>
    <font>
      <sz val="11"/>
      <color indexed="20"/>
      <name val="Calibri"/>
      <charset val="134"/>
    </font>
    <font>
      <sz val="11"/>
      <color indexed="8"/>
      <name val="宋体"/>
      <charset val="134"/>
    </font>
    <font>
      <sz val="11"/>
      <color indexed="17"/>
      <name val="ＭＳ Ｐゴシック"/>
      <charset val="134"/>
    </font>
    <font>
      <sz val="11"/>
      <color indexed="17"/>
      <name val="Calibri"/>
      <charset val="134"/>
    </font>
    <font>
      <sz val="9"/>
      <name val="宋体"/>
      <charset val="134"/>
    </font>
    <font>
      <b/>
      <sz val="9"/>
      <name val="宋体"/>
      <charset val="134"/>
    </font>
  </fonts>
  <fills count="41">
    <fill>
      <patternFill patternType="none"/>
    </fill>
    <fill>
      <patternFill patternType="gray125"/>
    </fill>
    <fill>
      <patternFill patternType="solid">
        <fgColor indexed="47"/>
        <bgColor indexed="64"/>
      </patternFill>
    </fill>
    <fill>
      <patternFill patternType="solid">
        <fgColor indexed="19"/>
        <bgColor indexed="64"/>
      </patternFill>
    </fill>
    <fill>
      <patternFill patternType="solid">
        <fgColor indexed="56"/>
        <bgColor indexed="64"/>
      </patternFill>
    </fill>
    <fill>
      <patternFill patternType="solid">
        <fgColor indexed="22"/>
        <bgColor indexed="64"/>
      </patternFill>
    </fill>
    <fill>
      <patternFill patternType="solid">
        <fgColor indexed="13"/>
        <bgColor indexed="64"/>
      </patternFill>
    </fill>
    <fill>
      <patternFill patternType="solid">
        <fgColor indexed="55"/>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45"/>
        <bgColor indexed="64"/>
      </patternFill>
    </fill>
    <fill>
      <patternFill patternType="solid">
        <fgColor indexed="42"/>
        <bgColor indexed="64"/>
      </patternFill>
    </fill>
  </fills>
  <borders count="15">
    <border>
      <left/>
      <right/>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76">
    <xf numFmtId="0" fontId="0" fillId="0" borderId="0"/>
    <xf numFmtId="176" fontId="0" fillId="0" borderId="0" applyFont="0" applyFill="0" applyBorder="0" applyAlignment="0" applyProtection="0"/>
    <xf numFmtId="44" fontId="11" fillId="0" borderId="0" applyFont="0" applyFill="0" applyBorder="0" applyAlignment="0" applyProtection="0">
      <alignment vertical="center"/>
    </xf>
    <xf numFmtId="9" fontId="11" fillId="0" borderId="0" applyFont="0" applyFill="0" applyBorder="0" applyAlignment="0" applyProtection="0">
      <alignment vertical="center"/>
    </xf>
    <xf numFmtId="41" fontId="11" fillId="0" borderId="0" applyFont="0" applyFill="0" applyBorder="0" applyAlignment="0" applyProtection="0">
      <alignment vertical="center"/>
    </xf>
    <xf numFmtId="42" fontId="11"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1" fillId="8" borderId="7"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19" fillId="0" borderId="0" applyNumberFormat="0" applyFill="0" applyBorder="0" applyAlignment="0" applyProtection="0">
      <alignment vertical="center"/>
    </xf>
    <xf numFmtId="0" fontId="20" fillId="9" borderId="10" applyNumberFormat="0" applyAlignment="0" applyProtection="0">
      <alignment vertical="center"/>
    </xf>
    <xf numFmtId="0" fontId="21" fillId="10" borderId="11" applyNumberFormat="0" applyAlignment="0" applyProtection="0">
      <alignment vertical="center"/>
    </xf>
    <xf numFmtId="0" fontId="22" fillId="10" borderId="10" applyNumberFormat="0" applyAlignment="0" applyProtection="0">
      <alignment vertical="center"/>
    </xf>
    <xf numFmtId="0" fontId="23" fillId="11" borderId="12" applyNumberFormat="0" applyAlignment="0" applyProtection="0">
      <alignment vertical="center"/>
    </xf>
    <xf numFmtId="0" fontId="24" fillId="0" borderId="13" applyNumberFormat="0" applyFill="0" applyAlignment="0" applyProtection="0">
      <alignment vertical="center"/>
    </xf>
    <xf numFmtId="0" fontId="25" fillId="0" borderId="14" applyNumberFormat="0" applyFill="0" applyAlignment="0" applyProtection="0">
      <alignment vertical="center"/>
    </xf>
    <xf numFmtId="0" fontId="26"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9"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30" fillId="32" borderId="0" applyNumberFormat="0" applyBorder="0" applyAlignment="0" applyProtection="0">
      <alignment vertical="center"/>
    </xf>
    <xf numFmtId="0" fontId="30" fillId="33" borderId="0" applyNumberFormat="0" applyBorder="0" applyAlignment="0" applyProtection="0">
      <alignment vertical="center"/>
    </xf>
    <xf numFmtId="0" fontId="29" fillId="34" borderId="0" applyNumberFormat="0" applyBorder="0" applyAlignment="0" applyProtection="0">
      <alignment vertical="center"/>
    </xf>
    <xf numFmtId="0" fontId="29" fillId="35" borderId="0" applyNumberFormat="0" applyBorder="0" applyAlignment="0" applyProtection="0">
      <alignment vertical="center"/>
    </xf>
    <xf numFmtId="0" fontId="30" fillId="36" borderId="0" applyNumberFormat="0" applyBorder="0" applyAlignment="0" applyProtection="0">
      <alignment vertical="center"/>
    </xf>
    <xf numFmtId="0" fontId="30" fillId="37" borderId="0" applyNumberFormat="0" applyBorder="0" applyAlignment="0" applyProtection="0">
      <alignment vertical="center"/>
    </xf>
    <xf numFmtId="0" fontId="29" fillId="38" borderId="0" applyNumberFormat="0" applyBorder="0" applyAlignment="0" applyProtection="0">
      <alignment vertical="center"/>
    </xf>
    <xf numFmtId="0" fontId="31" fillId="0" borderId="0"/>
    <xf numFmtId="43" fontId="32" fillId="0" borderId="0" applyFont="0" applyFill="0" applyBorder="0" applyAlignment="0" applyProtection="0"/>
    <xf numFmtId="43" fontId="32" fillId="0" borderId="0" applyFont="0" applyFill="0" applyBorder="0" applyAlignment="0" applyProtection="0"/>
    <xf numFmtId="0" fontId="32" fillId="0" borderId="0"/>
    <xf numFmtId="0" fontId="33" fillId="0" borderId="0"/>
    <xf numFmtId="0" fontId="34" fillId="0" borderId="0">
      <alignment vertical="top"/>
    </xf>
    <xf numFmtId="0" fontId="33" fillId="0" borderId="0">
      <alignment vertical="top"/>
    </xf>
    <xf numFmtId="0" fontId="35" fillId="39" borderId="0" applyNumberFormat="0" applyBorder="0" applyAlignment="0" applyProtection="0">
      <alignment vertical="center"/>
    </xf>
    <xf numFmtId="0" fontId="36" fillId="39" borderId="0" applyNumberFormat="0" applyBorder="0" applyAlignment="0" applyProtection="0">
      <alignment vertical="center"/>
    </xf>
    <xf numFmtId="0" fontId="33" fillId="0" borderId="0">
      <alignment vertical="top"/>
    </xf>
    <xf numFmtId="0" fontId="33" fillId="0" borderId="0">
      <alignment vertical="top"/>
    </xf>
    <xf numFmtId="0" fontId="33" fillId="0" borderId="0">
      <alignment vertical="top"/>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3" fillId="0" borderId="0">
      <alignment vertical="top"/>
    </xf>
    <xf numFmtId="0" fontId="33" fillId="0" borderId="0"/>
    <xf numFmtId="0" fontId="0" fillId="0" borderId="0"/>
    <xf numFmtId="0" fontId="38" fillId="40" borderId="0" applyNumberFormat="0" applyBorder="0" applyAlignment="0" applyProtection="0">
      <alignment vertical="center"/>
    </xf>
    <xf numFmtId="0" fontId="39" fillId="40" borderId="0" applyNumberFormat="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xf numFmtId="0" fontId="34" fillId="0" borderId="0">
      <alignment vertical="top"/>
    </xf>
  </cellStyleXfs>
  <cellXfs count="61">
    <xf numFmtId="0" fontId="0" fillId="0" borderId="0" xfId="0"/>
    <xf numFmtId="49" fontId="1" fillId="0" borderId="0" xfId="0" applyNumberFormat="1" applyFont="1"/>
    <xf numFmtId="0" fontId="1" fillId="0" borderId="0" xfId="0" applyFont="1"/>
    <xf numFmtId="0" fontId="1" fillId="0" borderId="0" xfId="0" applyFont="1" applyAlignment="1">
      <alignment horizontal="left"/>
    </xf>
    <xf numFmtId="0" fontId="1" fillId="0" borderId="0" xfId="0" applyFont="1" applyAlignment="1">
      <alignment horizontal="center" vertical="center"/>
    </xf>
    <xf numFmtId="0" fontId="2" fillId="0" borderId="0" xfId="0" applyFont="1" applyAlignment="1">
      <alignment horizontal="center"/>
    </xf>
    <xf numFmtId="0" fontId="2" fillId="0" borderId="0" xfId="0" applyFont="1" applyAlignment="1">
      <alignment horizontal="center" vertical="center"/>
    </xf>
    <xf numFmtId="0" fontId="2" fillId="0" borderId="0" xfId="0" applyFont="1"/>
    <xf numFmtId="49" fontId="1" fillId="0" borderId="0" xfId="0" applyNumberFormat="1" applyFont="1" applyAlignment="1">
      <alignment horizontal="center"/>
    </xf>
    <xf numFmtId="0" fontId="1" fillId="0" borderId="0" xfId="0" applyFont="1" applyAlignment="1">
      <alignment horizontal="right" wrapText="1"/>
    </xf>
    <xf numFmtId="0" fontId="3" fillId="2" borderId="0" xfId="0" applyFont="1" applyFill="1" applyAlignment="1">
      <alignment horizontal="center" vertical="center" wrapText="1"/>
    </xf>
    <xf numFmtId="49" fontId="4" fillId="3" borderId="1" xfId="0" applyNumberFormat="1" applyFont="1" applyFill="1" applyBorder="1" applyAlignment="1">
      <alignment horizontal="center" vertical="center"/>
    </xf>
    <xf numFmtId="0" fontId="4" fillId="3" borderId="1" xfId="0" applyFont="1" applyFill="1" applyBorder="1" applyAlignment="1">
      <alignment vertical="center"/>
    </xf>
    <xf numFmtId="0" fontId="4" fillId="3" borderId="2" xfId="0" applyFont="1" applyFill="1" applyBorder="1" applyAlignment="1">
      <alignment vertical="center"/>
    </xf>
    <xf numFmtId="0" fontId="1" fillId="0" borderId="0" xfId="0" applyFont="1" applyAlignment="1">
      <alignment horizontal="center" vertical="center" wrapText="1"/>
    </xf>
    <xf numFmtId="0" fontId="5" fillId="0" borderId="0" xfId="0" applyFont="1" applyAlignment="1">
      <alignment horizontal="center" vertical="center"/>
    </xf>
    <xf numFmtId="49" fontId="1" fillId="0" borderId="1" xfId="0" applyNumberFormat="1" applyFont="1" applyBorder="1" applyAlignment="1">
      <alignment horizontal="center" vertical="center"/>
    </xf>
    <xf numFmtId="0" fontId="1" fillId="0" borderId="1" xfId="0" applyFont="1" applyBorder="1" applyAlignment="1">
      <alignment vertical="center" wrapText="1"/>
    </xf>
    <xf numFmtId="176" fontId="1" fillId="0" borderId="2" xfId="1" applyFont="1" applyBorder="1" applyAlignment="1"/>
    <xf numFmtId="43" fontId="1" fillId="0" borderId="0" xfId="1" applyNumberFormat="1" applyFont="1" applyBorder="1" applyAlignment="1">
      <alignment horizontal="center" vertical="center"/>
    </xf>
    <xf numFmtId="49" fontId="1" fillId="0" borderId="1" xfId="0" applyNumberFormat="1" applyFont="1" applyBorder="1" applyAlignment="1">
      <alignment horizontal="center" wrapText="1"/>
    </xf>
    <xf numFmtId="0" fontId="6" fillId="0" borderId="1" xfId="0" applyFont="1" applyBorder="1" applyAlignment="1">
      <alignment vertical="center" wrapText="1"/>
    </xf>
    <xf numFmtId="176" fontId="6" fillId="0" borderId="2" xfId="1" applyFont="1" applyBorder="1" applyAlignment="1"/>
    <xf numFmtId="49" fontId="1" fillId="0" borderId="0" xfId="0" applyNumberFormat="1" applyFont="1" applyAlignment="1">
      <alignment horizontal="center" wrapText="1"/>
    </xf>
    <xf numFmtId="0" fontId="6" fillId="0" borderId="0" xfId="0" applyFont="1" applyBorder="1" applyAlignment="1">
      <alignment vertical="center" wrapText="1"/>
    </xf>
    <xf numFmtId="176" fontId="6" fillId="0" borderId="0" xfId="1" applyFont="1" applyAlignment="1"/>
    <xf numFmtId="0" fontId="2" fillId="0" borderId="3" xfId="0" applyFont="1" applyBorder="1" applyAlignment="1">
      <alignment horizontal="center" wrapText="1"/>
    </xf>
    <xf numFmtId="0" fontId="2" fillId="0" borderId="0" xfId="0" applyFont="1" applyAlignment="1">
      <alignment horizontal="left" wrapText="1"/>
    </xf>
    <xf numFmtId="49" fontId="4" fillId="4" borderId="2" xfId="0" applyNumberFormat="1" applyFont="1" applyFill="1" applyBorder="1" applyAlignment="1">
      <alignment horizontal="center" vertical="center" wrapText="1"/>
    </xf>
    <xf numFmtId="0" fontId="4" fillId="4" borderId="2" xfId="0" applyFont="1" applyFill="1" applyBorder="1" applyAlignment="1">
      <alignment vertical="center" wrapText="1"/>
    </xf>
    <xf numFmtId="0" fontId="4" fillId="4" borderId="2" xfId="0" applyFont="1" applyFill="1" applyBorder="1" applyAlignment="1">
      <alignment horizontal="center" vertical="center" wrapText="1"/>
    </xf>
    <xf numFmtId="177" fontId="7" fillId="4" borderId="2" xfId="0" applyNumberFormat="1" applyFont="1" applyFill="1" applyBorder="1" applyAlignment="1">
      <alignment horizontal="center" vertical="center" wrapText="1"/>
    </xf>
    <xf numFmtId="177" fontId="4" fillId="4" borderId="2" xfId="0" applyNumberFormat="1" applyFont="1" applyFill="1" applyBorder="1" applyAlignment="1">
      <alignment vertical="center" wrapText="1"/>
    </xf>
    <xf numFmtId="0" fontId="6" fillId="5" borderId="2" xfId="0" applyFont="1" applyFill="1" applyBorder="1" applyAlignment="1">
      <alignment horizontal="center" vertical="center"/>
    </xf>
    <xf numFmtId="0" fontId="6" fillId="5" borderId="1" xfId="0" applyFont="1" applyFill="1" applyBorder="1" applyAlignment="1">
      <alignment horizontal="left"/>
    </xf>
    <xf numFmtId="0" fontId="6" fillId="5" borderId="4" xfId="0" applyFont="1" applyFill="1" applyBorder="1" applyAlignment="1">
      <alignment horizontal="left"/>
    </xf>
    <xf numFmtId="0" fontId="6" fillId="5" borderId="5" xfId="0" applyFont="1" applyFill="1" applyBorder="1" applyAlignment="1">
      <alignment horizontal="left"/>
    </xf>
    <xf numFmtId="49" fontId="1" fillId="0" borderId="6" xfId="69" applyNumberFormat="1" applyFont="1" applyBorder="1" applyAlignment="1">
      <alignment horizontal="center" vertical="center"/>
    </xf>
    <xf numFmtId="0" fontId="1" fillId="0" borderId="6" xfId="69" applyFont="1" applyBorder="1" applyAlignment="1">
      <alignment vertical="center"/>
    </xf>
    <xf numFmtId="0" fontId="1" fillId="0" borderId="2" xfId="69" applyFont="1" applyBorder="1" applyAlignment="1">
      <alignment horizontal="left"/>
    </xf>
    <xf numFmtId="0" fontId="1" fillId="0" borderId="2" xfId="69" applyFont="1" applyBorder="1" applyAlignment="1">
      <alignment horizontal="center"/>
    </xf>
    <xf numFmtId="0" fontId="1" fillId="0" borderId="2" xfId="69" applyFont="1" applyBorder="1" applyAlignment="1">
      <alignment horizontal="center" vertical="center"/>
    </xf>
    <xf numFmtId="177" fontId="1" fillId="0" borderId="2" xfId="69" applyNumberFormat="1" applyFont="1" applyBorder="1" applyAlignment="1">
      <alignment horizontal="center" vertical="center"/>
    </xf>
    <xf numFmtId="178" fontId="1" fillId="0" borderId="2" xfId="69" applyNumberFormat="1" applyFont="1" applyBorder="1"/>
    <xf numFmtId="0" fontId="1" fillId="0" borderId="2" xfId="69" applyFont="1" applyBorder="1" applyAlignment="1">
      <alignment vertical="center"/>
    </xf>
    <xf numFmtId="0" fontId="1" fillId="0" borderId="2" xfId="69" applyFont="1" applyBorder="1" applyAlignment="1">
      <alignment horizontal="right"/>
    </xf>
    <xf numFmtId="179" fontId="1" fillId="0" borderId="2" xfId="69" applyNumberFormat="1" applyFont="1" applyBorder="1"/>
    <xf numFmtId="0" fontId="6" fillId="0" borderId="2" xfId="69" applyFont="1" applyBorder="1" applyAlignment="1">
      <alignment horizontal="right"/>
    </xf>
    <xf numFmtId="179" fontId="6" fillId="0" borderId="2" xfId="69" applyNumberFormat="1" applyFont="1" applyBorder="1"/>
    <xf numFmtId="0" fontId="6" fillId="5" borderId="2" xfId="0" applyFont="1" applyFill="1" applyBorder="1" applyAlignment="1">
      <alignment horizontal="left"/>
    </xf>
    <xf numFmtId="9" fontId="6" fillId="5" borderId="2" xfId="0" applyNumberFormat="1" applyFont="1" applyFill="1" applyBorder="1" applyAlignment="1">
      <alignment horizontal="left"/>
    </xf>
    <xf numFmtId="0" fontId="1" fillId="5" borderId="2" xfId="0" applyFont="1" applyFill="1" applyBorder="1" applyAlignment="1">
      <alignment horizontal="center" vertical="center"/>
    </xf>
    <xf numFmtId="177" fontId="1" fillId="5" borderId="2" xfId="0" applyNumberFormat="1" applyFont="1" applyFill="1" applyBorder="1" applyAlignment="1">
      <alignment horizontal="center" vertical="center"/>
    </xf>
    <xf numFmtId="178" fontId="6" fillId="5" borderId="2" xfId="0" applyNumberFormat="1" applyFont="1" applyFill="1" applyBorder="1"/>
    <xf numFmtId="0" fontId="6" fillId="0" borderId="2" xfId="0" applyFont="1" applyBorder="1" applyAlignment="1">
      <alignment horizontal="right"/>
    </xf>
    <xf numFmtId="0" fontId="6" fillId="0" borderId="2" xfId="0" applyFont="1" applyBorder="1" applyAlignment="1">
      <alignment horizontal="center" vertical="center"/>
    </xf>
    <xf numFmtId="179" fontId="6" fillId="0" borderId="2" xfId="0" applyNumberFormat="1" applyFont="1" applyBorder="1"/>
    <xf numFmtId="0" fontId="8" fillId="6" borderId="2" xfId="0" applyFont="1" applyFill="1" applyBorder="1" applyAlignment="1">
      <alignment horizontal="center" vertical="center"/>
    </xf>
    <xf numFmtId="0" fontId="9" fillId="7" borderId="2" xfId="0" applyFont="1" applyFill="1" applyBorder="1" applyAlignment="1">
      <alignment horizontal="center" vertical="center"/>
    </xf>
    <xf numFmtId="180" fontId="10" fillId="0" borderId="5" xfId="0" applyNumberFormat="1" applyFont="1" applyBorder="1"/>
    <xf numFmtId="49" fontId="6" fillId="0" borderId="0" xfId="0" applyNumberFormat="1" applyFont="1" applyAlignment="1">
      <alignment horizontal="center"/>
    </xf>
  </cellXfs>
  <cellStyles count="7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0,0_x000d__x000a_NA_x000d__x000a_" xfId="49"/>
    <cellStyle name="Comma 2" xfId="50"/>
    <cellStyle name="Comma 2 2" xfId="51"/>
    <cellStyle name="Normal 2" xfId="52"/>
    <cellStyle name="Normal 3" xfId="53"/>
    <cellStyle name="Normal_Event Logistic Service RFQ Template_v3" xfId="54"/>
    <cellStyle name="標準_Meeting Request（1125 价）" xfId="55"/>
    <cellStyle name="差_20131026　杭州無錫2日間見積もり(0929)" xfId="56"/>
    <cellStyle name="差_Meeting Request（1125 价）" xfId="57"/>
    <cellStyle name="常规 2" xfId="58"/>
    <cellStyle name="常规 2 2 4" xfId="59"/>
    <cellStyle name="常规 2 5" xfId="60"/>
    <cellStyle name="常规 3" xfId="61"/>
    <cellStyle name="常规 3 2" xfId="62"/>
    <cellStyle name="常规 3 2 2" xfId="63"/>
    <cellStyle name="常规 3 3" xfId="64"/>
    <cellStyle name="常规 3 3 2" xfId="65"/>
    <cellStyle name="常规 3 4" xfId="66"/>
    <cellStyle name="常规 4" xfId="67"/>
    <cellStyle name="常规 5" xfId="68"/>
    <cellStyle name="常规 6" xfId="69"/>
    <cellStyle name="好_20131026　杭州無錫2日間見積もり(0929)" xfId="70"/>
    <cellStyle name="好_Meeting Request（1125 价）" xfId="71"/>
    <cellStyle name="千位分隔 2" xfId="72"/>
    <cellStyle name="千位分隔 2 2" xfId="73"/>
    <cellStyle name="千位分隔 3" xfId="74"/>
    <cellStyle name="样式 1" xfId="75"/>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autoPageBreaks="0"/>
  </sheetPr>
  <dimension ref="A2:H34"/>
  <sheetViews>
    <sheetView showGridLines="0" tabSelected="1" zoomScale="70" zoomScaleNormal="70" workbookViewId="0">
      <selection activeCell="H3" sqref="H3"/>
    </sheetView>
  </sheetViews>
  <sheetFormatPr defaultColWidth="9" defaultRowHeight="16.5" outlineLevelCol="7"/>
  <cols>
    <col min="1" max="1" width="9.66666666666667" style="1" customWidth="1"/>
    <col min="2" max="2" width="40.9166666666667" style="2" customWidth="1"/>
    <col min="3" max="3" width="51.8333333333333" style="3" customWidth="1"/>
    <col min="4" max="4" width="8.41666666666667" style="4" customWidth="1"/>
    <col min="5" max="5" width="5.91666666666667" style="4" customWidth="1"/>
    <col min="6" max="6" width="9.5" style="4" customWidth="1"/>
    <col min="7" max="7" width="11.5" style="4" customWidth="1"/>
    <col min="8" max="8" width="13.3333333333333" style="2" customWidth="1"/>
    <col min="9" max="9" width="16.1666666666667" style="2" customWidth="1"/>
    <col min="10" max="16384" width="9" style="2"/>
  </cols>
  <sheetData>
    <row r="2" ht="21.5" spans="1:7">
      <c r="A2" s="5" t="s">
        <v>0</v>
      </c>
      <c r="B2" s="5"/>
      <c r="C2" s="5"/>
      <c r="D2" s="6"/>
      <c r="E2" s="7"/>
      <c r="G2" s="2"/>
    </row>
    <row r="3" ht="33" spans="1:7">
      <c r="A3" s="8"/>
      <c r="B3" s="9" t="s">
        <v>1</v>
      </c>
      <c r="C3" s="10" t="s">
        <v>2</v>
      </c>
      <c r="G3" s="2"/>
    </row>
    <row r="4" spans="1:7">
      <c r="A4" s="11" t="s">
        <v>3</v>
      </c>
      <c r="B4" s="12" t="s">
        <v>4</v>
      </c>
      <c r="C4" s="13" t="s">
        <v>5</v>
      </c>
      <c r="D4" s="14"/>
      <c r="F4" s="15"/>
      <c r="G4" s="2"/>
    </row>
    <row r="5" spans="1:7">
      <c r="A5" s="16">
        <v>1</v>
      </c>
      <c r="B5" s="17" t="str">
        <f>B14</f>
        <v>电子DA（预估4p，实际情况最终确定）</v>
      </c>
      <c r="C5" s="18">
        <f>H17</f>
        <v>9200</v>
      </c>
      <c r="D5" s="19"/>
      <c r="G5" s="2"/>
    </row>
    <row r="6" ht="33" spans="1:7">
      <c r="A6" s="16">
        <v>2</v>
      </c>
      <c r="B6" s="17" t="str">
        <f>B18</f>
        <v> 学术幻灯1：糖尿病周围神经病变及糖尿病足的干预与管理35P</v>
      </c>
      <c r="C6" s="18">
        <f>H23</f>
        <v>30600</v>
      </c>
      <c r="D6" s="19"/>
      <c r="G6" s="2"/>
    </row>
    <row r="7" spans="1:7">
      <c r="A7" s="16">
        <v>3</v>
      </c>
      <c r="B7" s="17" t="str">
        <f>B24</f>
        <v>患教幻灯4套</v>
      </c>
      <c r="C7" s="18">
        <f>H28</f>
        <v>82800</v>
      </c>
      <c r="D7" s="14"/>
      <c r="G7" s="2"/>
    </row>
    <row r="8" spans="1:7">
      <c r="A8" s="16">
        <v>4</v>
      </c>
      <c r="B8" s="17" t="str">
        <f>B30</f>
        <v>税 Tax</v>
      </c>
      <c r="C8" s="18">
        <f>H31</f>
        <v>7356</v>
      </c>
      <c r="D8" s="14"/>
      <c r="G8" s="2"/>
    </row>
    <row r="9" spans="1:7">
      <c r="A9" s="20"/>
      <c r="B9" s="21" t="s">
        <v>6</v>
      </c>
      <c r="C9" s="22">
        <f>SUM(C5:C8)</f>
        <v>129956</v>
      </c>
      <c r="D9" s="14"/>
      <c r="G9" s="2"/>
    </row>
    <row r="10" spans="1:7">
      <c r="A10" s="23"/>
      <c r="B10" s="24" t="s">
        <v>7</v>
      </c>
      <c r="C10" s="25">
        <v>115000</v>
      </c>
      <c r="D10" s="14"/>
      <c r="G10" s="2"/>
    </row>
    <row r="11" spans="1:7">
      <c r="A11" s="23"/>
      <c r="B11" s="24"/>
      <c r="C11" s="25"/>
      <c r="D11" s="14"/>
      <c r="G11" s="2"/>
    </row>
    <row r="12" ht="45" customHeight="1" spans="1:7">
      <c r="A12" s="8"/>
      <c r="B12" s="26" t="s">
        <v>8</v>
      </c>
      <c r="C12" s="27"/>
      <c r="D12" s="14"/>
      <c r="G12" s="2"/>
    </row>
    <row r="13" spans="1:8">
      <c r="A13" s="28" t="s">
        <v>9</v>
      </c>
      <c r="B13" s="29" t="s">
        <v>10</v>
      </c>
      <c r="C13" s="29"/>
      <c r="D13" s="30" t="s">
        <v>11</v>
      </c>
      <c r="E13" s="30" t="s">
        <v>12</v>
      </c>
      <c r="F13" s="31" t="s">
        <v>13</v>
      </c>
      <c r="G13" s="31" t="s">
        <v>14</v>
      </c>
      <c r="H13" s="32" t="s">
        <v>15</v>
      </c>
    </row>
    <row r="14" spans="1:8">
      <c r="A14" s="33">
        <v>1</v>
      </c>
      <c r="B14" s="34" t="s">
        <v>16</v>
      </c>
      <c r="C14" s="35"/>
      <c r="D14" s="35"/>
      <c r="E14" s="35"/>
      <c r="F14" s="35"/>
      <c r="G14" s="35"/>
      <c r="H14" s="36"/>
    </row>
    <row r="15" spans="1:8">
      <c r="A15" s="37" t="s">
        <v>17</v>
      </c>
      <c r="B15" s="38" t="s">
        <v>18</v>
      </c>
      <c r="C15" s="39" t="s">
        <v>19</v>
      </c>
      <c r="D15" s="40" t="s">
        <v>20</v>
      </c>
      <c r="E15" s="41">
        <v>1</v>
      </c>
      <c r="F15" s="42">
        <v>4</v>
      </c>
      <c r="G15" s="42">
        <v>800</v>
      </c>
      <c r="H15" s="43">
        <f t="shared" ref="H15:H22" si="0">F15*E15*G15</f>
        <v>3200</v>
      </c>
    </row>
    <row r="16" spans="1:8">
      <c r="A16" s="37" t="s">
        <v>21</v>
      </c>
      <c r="B16" s="44" t="s">
        <v>22</v>
      </c>
      <c r="C16" s="39" t="s">
        <v>23</v>
      </c>
      <c r="D16" s="40" t="s">
        <v>24</v>
      </c>
      <c r="E16" s="41">
        <v>1</v>
      </c>
      <c r="F16" s="42">
        <v>8</v>
      </c>
      <c r="G16" s="42">
        <v>750</v>
      </c>
      <c r="H16" s="43">
        <f t="shared" si="0"/>
        <v>6000</v>
      </c>
    </row>
    <row r="17" spans="1:8">
      <c r="A17" s="45" t="s">
        <v>25</v>
      </c>
      <c r="B17" s="45"/>
      <c r="C17" s="45"/>
      <c r="D17" s="45"/>
      <c r="E17" s="45"/>
      <c r="F17" s="45"/>
      <c r="G17" s="45"/>
      <c r="H17" s="46">
        <f>H16+H15</f>
        <v>9200</v>
      </c>
    </row>
    <row r="18" spans="1:8">
      <c r="A18" s="33">
        <v>2</v>
      </c>
      <c r="B18" s="34" t="s">
        <v>26</v>
      </c>
      <c r="C18" s="35"/>
      <c r="D18" s="35"/>
      <c r="E18" s="35"/>
      <c r="F18" s="35"/>
      <c r="G18" s="35"/>
      <c r="H18" s="36"/>
    </row>
    <row r="19" spans="1:8">
      <c r="A19" s="37" t="s">
        <v>27</v>
      </c>
      <c r="B19" s="38" t="s">
        <v>28</v>
      </c>
      <c r="C19" s="39" t="s">
        <v>29</v>
      </c>
      <c r="D19" s="40" t="s">
        <v>20</v>
      </c>
      <c r="E19" s="41">
        <v>1</v>
      </c>
      <c r="F19" s="42">
        <v>35</v>
      </c>
      <c r="G19" s="42">
        <v>700</v>
      </c>
      <c r="H19" s="43">
        <f t="shared" si="0"/>
        <v>24500</v>
      </c>
    </row>
    <row r="20" spans="1:8">
      <c r="A20" s="37" t="s">
        <v>30</v>
      </c>
      <c r="B20" s="44" t="s">
        <v>31</v>
      </c>
      <c r="C20" s="39" t="s">
        <v>32</v>
      </c>
      <c r="D20" s="40" t="s">
        <v>20</v>
      </c>
      <c r="E20" s="41">
        <v>1</v>
      </c>
      <c r="F20" s="42">
        <v>35</v>
      </c>
      <c r="G20" s="42">
        <v>100</v>
      </c>
      <c r="H20" s="43">
        <f t="shared" si="0"/>
        <v>3500</v>
      </c>
    </row>
    <row r="21" spans="1:8">
      <c r="A21" s="37" t="s">
        <v>33</v>
      </c>
      <c r="B21" s="38" t="s">
        <v>34</v>
      </c>
      <c r="C21" s="39" t="s">
        <v>35</v>
      </c>
      <c r="D21" s="40" t="s">
        <v>36</v>
      </c>
      <c r="E21" s="41">
        <v>1</v>
      </c>
      <c r="F21" s="42">
        <v>1</v>
      </c>
      <c r="G21" s="42">
        <v>2000</v>
      </c>
      <c r="H21" s="43">
        <f t="shared" si="0"/>
        <v>2000</v>
      </c>
    </row>
    <row r="22" spans="1:8">
      <c r="A22" s="37" t="s">
        <v>37</v>
      </c>
      <c r="B22" s="44" t="s">
        <v>38</v>
      </c>
      <c r="C22" s="39" t="s">
        <v>39</v>
      </c>
      <c r="D22" s="40" t="s">
        <v>36</v>
      </c>
      <c r="E22" s="41">
        <v>1</v>
      </c>
      <c r="F22" s="42">
        <v>1</v>
      </c>
      <c r="G22" s="42">
        <v>600</v>
      </c>
      <c r="H22" s="43">
        <f t="shared" si="0"/>
        <v>600</v>
      </c>
    </row>
    <row r="23" spans="1:8">
      <c r="A23" s="45" t="s">
        <v>25</v>
      </c>
      <c r="B23" s="45"/>
      <c r="C23" s="45"/>
      <c r="D23" s="45"/>
      <c r="E23" s="45"/>
      <c r="F23" s="45"/>
      <c r="G23" s="45"/>
      <c r="H23" s="46">
        <f>SUM(H19:H22)</f>
        <v>30600</v>
      </c>
    </row>
    <row r="24" spans="1:8">
      <c r="A24" s="33">
        <v>3</v>
      </c>
      <c r="B24" s="34" t="s">
        <v>40</v>
      </c>
      <c r="C24" s="35"/>
      <c r="D24" s="35"/>
      <c r="E24" s="35"/>
      <c r="F24" s="35"/>
      <c r="G24" s="35"/>
      <c r="H24" s="36"/>
    </row>
    <row r="25" spans="1:8">
      <c r="A25" s="37" t="s">
        <v>41</v>
      </c>
      <c r="B25" s="38" t="s">
        <v>28</v>
      </c>
      <c r="C25" s="39" t="s">
        <v>29</v>
      </c>
      <c r="D25" s="40" t="s">
        <v>20</v>
      </c>
      <c r="E25" s="41">
        <v>4</v>
      </c>
      <c r="F25" s="42">
        <v>30</v>
      </c>
      <c r="G25" s="42">
        <v>550</v>
      </c>
      <c r="H25" s="43">
        <f>F25*E25*G25</f>
        <v>66000</v>
      </c>
    </row>
    <row r="26" spans="1:8">
      <c r="A26" s="37" t="s">
        <v>42</v>
      </c>
      <c r="B26" s="44" t="s">
        <v>31</v>
      </c>
      <c r="C26" s="39" t="s">
        <v>32</v>
      </c>
      <c r="D26" s="40" t="s">
        <v>20</v>
      </c>
      <c r="E26" s="41">
        <v>4</v>
      </c>
      <c r="F26" s="42">
        <v>30</v>
      </c>
      <c r="G26" s="42">
        <v>120</v>
      </c>
      <c r="H26" s="43">
        <f>F26*E26*G26</f>
        <v>14400</v>
      </c>
    </row>
    <row r="27" spans="1:8">
      <c r="A27" s="37" t="s">
        <v>43</v>
      </c>
      <c r="B27" s="44" t="s">
        <v>38</v>
      </c>
      <c r="C27" s="39" t="s">
        <v>39</v>
      </c>
      <c r="D27" s="40" t="s">
        <v>36</v>
      </c>
      <c r="E27" s="41">
        <v>4</v>
      </c>
      <c r="F27" s="42">
        <v>1</v>
      </c>
      <c r="G27" s="42">
        <v>600</v>
      </c>
      <c r="H27" s="43">
        <f>F27*E27*G27</f>
        <v>2400</v>
      </c>
    </row>
    <row r="28" spans="1:8">
      <c r="A28" s="45" t="s">
        <v>25</v>
      </c>
      <c r="B28" s="45"/>
      <c r="C28" s="45"/>
      <c r="D28" s="45"/>
      <c r="E28" s="45"/>
      <c r="F28" s="45"/>
      <c r="G28" s="45"/>
      <c r="H28" s="46">
        <f>SUM(H25:H27)</f>
        <v>82800</v>
      </c>
    </row>
    <row r="29" spans="1:8">
      <c r="A29" s="47" t="s">
        <v>25</v>
      </c>
      <c r="B29" s="47"/>
      <c r="C29" s="47"/>
      <c r="D29" s="47"/>
      <c r="E29" s="47"/>
      <c r="F29" s="47"/>
      <c r="G29" s="47"/>
      <c r="H29" s="48">
        <f>H17+H28+H23</f>
        <v>122600</v>
      </c>
    </row>
    <row r="30" spans="1:8">
      <c r="A30" s="33">
        <v>4</v>
      </c>
      <c r="B30" s="49" t="s">
        <v>44</v>
      </c>
      <c r="C30" s="50">
        <v>0.06</v>
      </c>
      <c r="D30" s="33"/>
      <c r="E30" s="51"/>
      <c r="F30" s="52"/>
      <c r="G30" s="52"/>
      <c r="H30" s="53"/>
    </row>
    <row r="31" spans="1:8">
      <c r="A31" s="54" t="s">
        <v>25</v>
      </c>
      <c r="B31" s="54"/>
      <c r="C31" s="54"/>
      <c r="D31" s="55"/>
      <c r="E31" s="54"/>
      <c r="F31" s="54"/>
      <c r="G31" s="54"/>
      <c r="H31" s="56">
        <f>H29*C30</f>
        <v>7356</v>
      </c>
    </row>
    <row r="32" ht="15" spans="1:8">
      <c r="A32" s="57"/>
      <c r="B32" s="57"/>
      <c r="C32" s="57"/>
      <c r="D32" s="57"/>
      <c r="E32" s="57"/>
      <c r="F32" s="57"/>
      <c r="G32" s="57"/>
      <c r="H32" s="57"/>
    </row>
    <row r="33" spans="1:8">
      <c r="A33" s="58" t="s">
        <v>45</v>
      </c>
      <c r="B33" s="58"/>
      <c r="C33" s="58"/>
      <c r="D33" s="58"/>
      <c r="E33" s="58"/>
      <c r="F33" s="58"/>
      <c r="G33" s="58"/>
      <c r="H33" s="59">
        <f>H29+H31</f>
        <v>129956</v>
      </c>
    </row>
    <row r="34" ht="20" spans="1:8">
      <c r="A34" s="60" t="s">
        <v>7</v>
      </c>
      <c r="B34" s="60"/>
      <c r="C34" s="60"/>
      <c r="D34" s="60"/>
      <c r="E34" s="60"/>
      <c r="F34" s="60"/>
      <c r="G34" s="60"/>
      <c r="H34" s="59">
        <v>115000</v>
      </c>
    </row>
  </sheetData>
  <mergeCells count="12">
    <mergeCell ref="A2:C2"/>
    <mergeCell ref="B14:H14"/>
    <mergeCell ref="A17:G17"/>
    <mergeCell ref="B18:H18"/>
    <mergeCell ref="A23:G23"/>
    <mergeCell ref="B24:H24"/>
    <mergeCell ref="A28:G28"/>
    <mergeCell ref="A29:G29"/>
    <mergeCell ref="A31:G31"/>
    <mergeCell ref="A32:H32"/>
    <mergeCell ref="A33:G33"/>
    <mergeCell ref="A34:G34"/>
  </mergeCells>
  <pageMargins left="0.7" right="0.7" top="0.75" bottom="0.75" header="0.3" footer="0.3"/>
  <pageSetup paperSize="9" orientation="landscape"/>
  <headerFooter/>
  <legacyDrawing r:id="rId2"/>
</worksheet>
</file>

<file path=docProps/app.xml><?xml version="1.0" encoding="utf-8"?>
<Properties xmlns="http://schemas.openxmlformats.org/officeDocument/2006/extended-properties" xmlns:vt="http://schemas.openxmlformats.org/officeDocument/2006/docPropsVTypes">
  <Company>sanofi-aventis</Company>
  <Application>Microsoft Excel</Application>
  <HeadingPairs>
    <vt:vector size="2" baseType="variant">
      <vt:variant>
        <vt:lpstr>工作表</vt:lpstr>
      </vt:variant>
      <vt:variant>
        <vt:i4>1</vt:i4>
      </vt:variant>
    </vt:vector>
  </HeadingPairs>
  <TitlesOfParts>
    <vt:vector size="1" baseType="lpstr">
      <vt:lpstr>报价单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Yang, Juta PH/CN/EXT</dc:creator>
  <cp:lastModifiedBy>麦田</cp:lastModifiedBy>
  <dcterms:created xsi:type="dcterms:W3CDTF">2014-02-12T08:04:00Z</dcterms:created>
  <cp:lastPrinted>2021-10-25T02:19:00Z</cp:lastPrinted>
  <dcterms:modified xsi:type="dcterms:W3CDTF">2024-02-19T02:45:15Z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904020511</vt:i4>
  </property>
  <property fmtid="{D5CDD505-2E9C-101B-9397-08002B2CF9AE}" pid="3" name="_NewReviewCycle">
    <vt:lpwstr/>
  </property>
  <property fmtid="{D5CDD505-2E9C-101B-9397-08002B2CF9AE}" pid="4" name="_EmailSubject">
    <vt:lpwstr>2016搭建报价模板</vt:lpwstr>
  </property>
  <property fmtid="{D5CDD505-2E9C-101B-9397-08002B2CF9AE}" pid="5" name="_AuthorEmail">
    <vt:lpwstr>Lucy.Zhang@sanofi.com</vt:lpwstr>
  </property>
  <property fmtid="{D5CDD505-2E9C-101B-9397-08002B2CF9AE}" pid="6" name="_AuthorEmailDisplayName">
    <vt:lpwstr>Zhang, Lucy PH/CN</vt:lpwstr>
  </property>
  <property fmtid="{D5CDD505-2E9C-101B-9397-08002B2CF9AE}" pid="7" name="_PreviousAdHocReviewCycleID">
    <vt:i4>385362526</vt:i4>
  </property>
  <property fmtid="{D5CDD505-2E9C-101B-9397-08002B2CF9AE}" pid="8" name="_ReviewingToolsShownOnce">
    <vt:lpwstr/>
  </property>
  <property fmtid="{D5CDD505-2E9C-101B-9397-08002B2CF9AE}" pid="9" name="ICV">
    <vt:lpwstr>B044E1FDADAC4C31BBDA9EA62876B055_13</vt:lpwstr>
  </property>
  <property fmtid="{D5CDD505-2E9C-101B-9397-08002B2CF9AE}" pid="10" name="KSOProductBuildVer">
    <vt:lpwstr>2052-12.1.0.16250</vt:lpwstr>
  </property>
</Properties>
</file>