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Creative" sheetId="11" r:id="rId2"/>
    <sheet name="Staffing Fee" sheetId="7" r:id="rId3"/>
  </sheets>
  <calcPr calcId="144525"/>
</workbook>
</file>

<file path=xl/sharedStrings.xml><?xml version="1.0" encoding="utf-8"?>
<sst xmlns="http://schemas.openxmlformats.org/spreadsheetml/2006/main" count="65" uniqueCount="34">
  <si>
    <t>结算单</t>
  </si>
  <si>
    <t>Client:</t>
  </si>
  <si>
    <t>AstraZeneca</t>
  </si>
  <si>
    <t xml:space="preserve">Project Name: </t>
  </si>
  <si>
    <t>2023AZ利普卓海报及banner制作项目</t>
  </si>
  <si>
    <t>Supplier Contact Information:</t>
  </si>
  <si>
    <t>kong.wei@ubs-cn.com</t>
  </si>
  <si>
    <t>Effective Date:</t>
  </si>
  <si>
    <t>Item</t>
  </si>
  <si>
    <t>Cost</t>
  </si>
  <si>
    <t>I. Creative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</si>
  <si>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</si>
  <si>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</si>
  <si>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</si>
  <si>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</si>
  <si>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</si>
  <si>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</si>
  <si>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</si>
  <si>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</si>
  <si>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</si>
  <si>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</si>
  <si>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</si>
  <si>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</si>
  <si>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海报 共200张</t>
  </si>
  <si>
    <t>海报(Adjustment work)</t>
  </si>
  <si>
    <t>根据已有KV进行设计、排版、完稿，尺寸60CM*90CM</t>
  </si>
  <si>
    <t>张</t>
  </si>
  <si>
    <t>Total：</t>
  </si>
  <si>
    <t>banner 共200张</t>
  </si>
  <si>
    <t xml:space="preserve">Sub-total     
</t>
  </si>
  <si>
    <t>项目管理/人员管理 
Service Fee/Staffing Fee</t>
  </si>
  <si>
    <t>Designer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</si>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</sst>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0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name val="Arial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8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20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21" fillId="10" borderId="20" applyNumberFormat="0" applyAlignment="0" applyProtection="0">
      <alignment vertical="center"/>
    </xf>
    <xf numFmtId="0" fontId="22" fillId="11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75">
    <xf numFmtId="0" fontId="0" fillId="0" borderId="0" xfId="0">
      <alignment vertical="center"/>
    </xf>
    <xf numFmtId="0" fontId="0" fillId="0" borderId="0" xfId="50"/>
    <xf numFmtId="0" fontId="0" fillId="0" borderId="0" xfId="0" applyAlignment="1">
      <alignment vertical="center" wrapText="1"/>
    </xf>
    <xf numFmtId="0" fontId="1" fillId="0" borderId="0" xfId="49" applyFont="1" applyAlignment="1">
      <alignment horizontal="center"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176" fontId="3" fillId="0" borderId="0" xfId="49" applyNumberFormat="1" applyFont="1" applyAlignment="1">
      <alignment horizontal="left"/>
    </xf>
    <xf numFmtId="0" fontId="3" fillId="0" borderId="0" xfId="52" applyFont="1" applyAlignment="1">
      <alignment vertical="center" wrapText="1"/>
    </xf>
    <xf numFmtId="0" fontId="3" fillId="0" borderId="0" xfId="52" applyFont="1" applyAlignment="1">
      <alignment wrapText="1"/>
    </xf>
    <xf numFmtId="0" fontId="2" fillId="0" borderId="0" xfId="52" applyFont="1" applyAlignment="1">
      <alignment vertical="center"/>
    </xf>
    <xf numFmtId="0" fontId="4" fillId="0" borderId="0" xfId="6">
      <alignment vertical="center"/>
    </xf>
    <xf numFmtId="0" fontId="2" fillId="0" borderId="0" xfId="52" applyFont="1" applyAlignment="1">
      <alignment horizontal="left" vertical="center"/>
    </xf>
    <xf numFmtId="0" fontId="2" fillId="0" borderId="0" xfId="52" applyFont="1" applyAlignment="1">
      <alignment horizontal="right" vertical="center"/>
    </xf>
    <xf numFmtId="0" fontId="5" fillId="0" borderId="1" xfId="52" applyFont="1" applyBorder="1" applyAlignment="1">
      <alignment horizontal="center" vertical="center"/>
    </xf>
    <xf numFmtId="0" fontId="5" fillId="0" borderId="1" xfId="52" applyFont="1" applyBorder="1" applyAlignment="1">
      <alignment horizontal="center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2" fillId="4" borderId="1" xfId="52" applyNumberFormat="1" applyFont="1" applyFill="1" applyBorder="1" applyAlignment="1">
      <alignment horizontal="right" vertical="center"/>
    </xf>
    <xf numFmtId="176" fontId="2" fillId="0" borderId="0" xfId="49" applyNumberFormat="1" applyFont="1" applyAlignment="1"/>
    <xf numFmtId="176" fontId="2" fillId="0" borderId="0" xfId="49" applyNumberFormat="1" applyFont="1" applyAlignment="1">
      <alignment wrapText="1"/>
    </xf>
    <xf numFmtId="176" fontId="7" fillId="0" borderId="0" xfId="49" applyNumberFormat="1" applyFont="1" applyAlignment="1">
      <alignment horizontal="left"/>
    </xf>
    <xf numFmtId="0" fontId="7" fillId="0" borderId="0" xfId="49" applyFont="1" applyAlignment="1">
      <alignment horizontal="left" vertical="center" wrapText="1"/>
    </xf>
    <xf numFmtId="176" fontId="7" fillId="0" borderId="0" xfId="49" applyNumberFormat="1" applyFont="1" applyAlignment="1">
      <alignment horizontal="left" wrapText="1"/>
    </xf>
    <xf numFmtId="176" fontId="3" fillId="0" borderId="0" xfId="49" applyNumberFormat="1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3" fillId="0" borderId="1" xfId="51" applyNumberFormat="1" applyFont="1" applyBorder="1" applyAlignment="1">
      <alignment horizontal="center" vertical="center"/>
    </xf>
    <xf numFmtId="37" fontId="6" fillId="0" borderId="1" xfId="1" applyNumberFormat="1" applyFont="1" applyFill="1" applyBorder="1" applyAlignment="1">
      <alignment horizontal="center" vertical="center"/>
    </xf>
    <xf numFmtId="178" fontId="2" fillId="4" borderId="1" xfId="52" applyNumberFormat="1" applyFont="1" applyFill="1" applyBorder="1" applyAlignment="1">
      <alignment horizontal="right" vertical="center"/>
    </xf>
    <xf numFmtId="0" fontId="2" fillId="0" borderId="0" xfId="49" applyFont="1" applyAlignment="1">
      <alignment horizontal="left" vertical="center"/>
    </xf>
    <xf numFmtId="0" fontId="7" fillId="0" borderId="0" xfId="49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52" applyFont="1" applyAlignment="1">
      <alignment horizontal="center" vertical="center" wrapText="1"/>
    </xf>
    <xf numFmtId="0" fontId="3" fillId="0" borderId="0" xfId="52" applyFont="1" applyAlignment="1">
      <alignment horizontal="center" wrapText="1"/>
    </xf>
    <xf numFmtId="0" fontId="2" fillId="0" borderId="0" xfId="52" applyFont="1" applyAlignment="1">
      <alignment horizontal="center" vertical="center"/>
    </xf>
    <xf numFmtId="0" fontId="2" fillId="0" borderId="2" xfId="52" applyFont="1" applyBorder="1" applyAlignment="1">
      <alignment horizontal="center" vertical="center"/>
    </xf>
    <xf numFmtId="0" fontId="2" fillId="0" borderId="3" xfId="52" applyFont="1" applyBorder="1" applyAlignment="1">
      <alignment horizontal="center" vertical="center" wrapText="1"/>
    </xf>
    <xf numFmtId="0" fontId="2" fillId="2" borderId="4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left" vertical="center"/>
    </xf>
    <xf numFmtId="0" fontId="2" fillId="2" borderId="5" xfId="52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4" xfId="49" applyFont="1" applyBorder="1" applyAlignment="1">
      <alignment horizontal="right" vertical="center" wrapText="1"/>
    </xf>
    <xf numFmtId="0" fontId="2" fillId="0" borderId="5" xfId="49" applyFont="1" applyBorder="1" applyAlignment="1">
      <alignment horizontal="right" vertical="center" wrapText="1"/>
    </xf>
    <xf numFmtId="0" fontId="2" fillId="0" borderId="5" xfId="49" applyFont="1" applyBorder="1" applyAlignment="1">
      <alignment horizontal="center" vertical="center" wrapText="1"/>
    </xf>
    <xf numFmtId="176" fontId="2" fillId="4" borderId="7" xfId="52" applyNumberFormat="1" applyFont="1" applyFill="1" applyBorder="1" applyAlignment="1">
      <alignment horizontal="right" vertical="center" wrapText="1"/>
    </xf>
    <xf numFmtId="176" fontId="2" fillId="4" borderId="8" xfId="52" applyNumberFormat="1" applyFont="1" applyFill="1" applyBorder="1" applyAlignment="1">
      <alignment horizontal="right" vertical="center"/>
    </xf>
    <xf numFmtId="176" fontId="2" fillId="4" borderId="8" xfId="52" applyNumberFormat="1" applyFont="1" applyFill="1" applyBorder="1" applyAlignment="1">
      <alignment horizontal="center" vertical="center"/>
    </xf>
    <xf numFmtId="0" fontId="2" fillId="0" borderId="3" xfId="52" applyFont="1" applyBorder="1" applyAlignment="1">
      <alignment horizontal="center" vertical="center"/>
    </xf>
    <xf numFmtId="0" fontId="2" fillId="0" borderId="9" xfId="52" applyFont="1" applyBorder="1" applyAlignment="1">
      <alignment horizontal="center" vertical="center"/>
    </xf>
    <xf numFmtId="0" fontId="2" fillId="2" borderId="10" xfId="52" applyFont="1" applyFill="1" applyBorder="1" applyAlignment="1">
      <alignment horizontal="left" vertical="center"/>
    </xf>
    <xf numFmtId="37" fontId="6" fillId="0" borderId="11" xfId="1" applyNumberFormat="1" applyFont="1" applyFill="1" applyBorder="1" applyAlignment="1">
      <alignment horizontal="center" vertical="center"/>
    </xf>
    <xf numFmtId="0" fontId="2" fillId="0" borderId="12" xfId="49" applyFont="1" applyBorder="1" applyAlignment="1">
      <alignment horizontal="right" vertical="center" wrapText="1"/>
    </xf>
    <xf numFmtId="179" fontId="2" fillId="0" borderId="11" xfId="1" applyNumberFormat="1" applyFont="1" applyFill="1" applyBorder="1" applyAlignment="1">
      <alignment horizontal="right" vertical="center"/>
    </xf>
    <xf numFmtId="178" fontId="2" fillId="4" borderId="13" xfId="52" applyNumberFormat="1" applyFont="1" applyFill="1" applyBorder="1" applyAlignment="1">
      <alignment horizontal="right" vertical="center"/>
    </xf>
    <xf numFmtId="0" fontId="5" fillId="0" borderId="2" xfId="52" applyFont="1" applyBorder="1" applyAlignment="1">
      <alignment horizontal="center" vertical="center"/>
    </xf>
    <xf numFmtId="0" fontId="5" fillId="0" borderId="9" xfId="52" applyFont="1" applyBorder="1" applyAlignment="1">
      <alignment horizontal="center" vertical="center"/>
    </xf>
    <xf numFmtId="0" fontId="2" fillId="2" borderId="6" xfId="52" applyFont="1" applyFill="1" applyBorder="1" applyAlignment="1">
      <alignment horizontal="left" vertical="center"/>
    </xf>
    <xf numFmtId="0" fontId="2" fillId="2" borderId="11" xfId="52" applyFont="1" applyFill="1" applyBorder="1" applyAlignment="1">
      <alignment horizontal="left" vertical="center"/>
    </xf>
    <xf numFmtId="0" fontId="3" fillId="0" borderId="6" xfId="0" applyFont="1" applyBorder="1" applyAlignment="1">
      <alignment horizontal="right" vertical="center" wrapText="1"/>
    </xf>
    <xf numFmtId="178" fontId="2" fillId="0" borderId="11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right" vertical="center" wrapText="1"/>
    </xf>
    <xf numFmtId="178" fontId="2" fillId="6" borderId="15" xfId="1" applyNumberFormat="1" applyFont="1" applyFill="1" applyBorder="1" applyAlignment="1">
      <alignment horizontal="right" vertical="center"/>
    </xf>
    <xf numFmtId="176" fontId="2" fillId="4" borderId="14" xfId="52" applyNumberFormat="1" applyFont="1" applyFill="1" applyBorder="1" applyAlignment="1">
      <alignment horizontal="right" vertical="center"/>
    </xf>
    <xf numFmtId="178" fontId="2" fillId="4" borderId="15" xfId="52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178" fontId="9" fillId="0" borderId="16" xfId="52" applyNumberFormat="1" applyFont="1" applyBorder="1" applyAlignment="1">
      <alignment horizontal="right" vertical="center"/>
    </xf>
    <xf numFmtId="0" fontId="10" fillId="7" borderId="0" xfId="0" applyFont="1" applyFill="1" applyAlignment="1">
      <alignment horizontal="right" vertical="center"/>
    </xf>
    <xf numFmtId="10" fontId="0" fillId="7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5"/>
  <sheetViews>
    <sheetView tabSelected="1" workbookViewId="0">
      <selection activeCell="C22" sqref="C22"/>
    </sheetView>
  </sheetViews>
  <sheetFormatPr defaultColWidth="8.80357142857143" defaultRowHeight="17.6" outlineLevelCol="2"/>
  <cols>
    <col min="1" max="1" width="5.09821428571429" customWidth="1"/>
    <col min="2" max="2" width="39.5982142857143" customWidth="1"/>
    <col min="3" max="3" width="35.0982142857143" customWidth="1"/>
    <col min="4" max="4" width="19.3035714285714" customWidth="1"/>
  </cols>
  <sheetData>
    <row r="1" ht="37.5" customHeight="1" spans="2:3">
      <c r="B1" s="3" t="s">
        <v>0</v>
      </c>
      <c r="C1" s="3"/>
    </row>
    <row r="2" spans="2:3">
      <c r="B2" s="5" t="s">
        <v>1</v>
      </c>
      <c r="C2" s="6" t="s">
        <v>2</v>
      </c>
    </row>
    <row r="3" spans="2:3">
      <c r="B3" s="5" t="s">
        <v>3</v>
      </c>
      <c r="C3" s="6" t="s">
        <v>4</v>
      </c>
    </row>
    <row r="4" s="1" customFormat="1" ht="16.5" customHeight="1" spans="2:3">
      <c r="B4" s="9" t="s">
        <v>5</v>
      </c>
      <c r="C4" s="10" t="s">
        <v>6</v>
      </c>
    </row>
    <row r="5" s="1" customFormat="1" ht="16.5" customHeight="1" spans="2:3">
      <c r="B5" s="9" t="s">
        <v>7</v>
      </c>
      <c r="C5" s="11"/>
    </row>
    <row r="6" s="1" customFormat="1" ht="16.5" customHeight="1" spans="2:3">
      <c r="B6" s="12"/>
      <c r="C6" s="12"/>
    </row>
    <row r="7" s="1" customFormat="1" ht="30.75" customHeight="1" spans="2:3">
      <c r="B7" s="59" t="s">
        <v>8</v>
      </c>
      <c r="C7" s="60" t="s">
        <v>9</v>
      </c>
    </row>
    <row r="8" s="1" customFormat="1" spans="2:3">
      <c r="B8" s="61" t="s">
        <v>10</v>
      </c>
      <c r="C8" s="62"/>
    </row>
    <row r="9" spans="2:3">
      <c r="B9" s="63" t="s">
        <v>11</v>
      </c>
      <c r="C9" s="64">
        <f>Creative!H14</f>
        <v>75000</v>
      </c>
    </row>
    <row r="10" s="1" customFormat="1" spans="2:3">
      <c r="B10" s="40" t="s">
        <v>12</v>
      </c>
      <c r="C10" s="54"/>
    </row>
    <row r="11" spans="2:3">
      <c r="B11" s="63" t="s">
        <v>11</v>
      </c>
      <c r="C11" s="57">
        <f>'Staffing Fee'!H10</f>
        <v>11250</v>
      </c>
    </row>
    <row r="12" ht="7.5" customHeight="1" spans="2:3">
      <c r="B12" s="65"/>
      <c r="C12" s="66"/>
    </row>
    <row r="13" spans="2:3">
      <c r="B13" s="67" t="s">
        <v>11</v>
      </c>
      <c r="C13" s="68">
        <f>C9+C11</f>
        <v>86250</v>
      </c>
    </row>
    <row r="14" spans="2:3">
      <c r="B14" s="67" t="s">
        <v>13</v>
      </c>
      <c r="C14" s="68">
        <f>C13*0.06</f>
        <v>5175</v>
      </c>
    </row>
    <row r="15" ht="18.35" spans="2:3">
      <c r="B15" s="69" t="s">
        <v>14</v>
      </c>
      <c r="C15" s="70">
        <f>C13+C14</f>
        <v>91425</v>
      </c>
    </row>
    <row r="16" spans="2:3">
      <c r="B16" s="71" t="s">
        <v>15</v>
      </c>
      <c r="C16" s="72"/>
    </row>
    <row r="18" spans="2:3">
      <c r="B18" s="73" t="s">
        <v>16</v>
      </c>
      <c r="C18" s="74">
        <f>C11/C13</f>
        <v>0.130434782608696</v>
      </c>
    </row>
    <row r="20" spans="2:2">
      <c r="B20" s="21"/>
    </row>
    <row r="21" spans="2:2">
      <c r="B21" s="23"/>
    </row>
    <row r="22" spans="2:2">
      <c r="B22" s="23"/>
    </row>
    <row r="23" spans="2:2">
      <c r="B23" s="23"/>
    </row>
    <row r="24" spans="2:2">
      <c r="B24" s="23"/>
    </row>
    <row r="25" spans="2:2">
      <c r="B25" s="23"/>
    </row>
  </sheetData>
  <mergeCells count="4">
    <mergeCell ref="B1:C1"/>
    <mergeCell ref="B8:C8"/>
    <mergeCell ref="B10:C10"/>
    <mergeCell ref="B12:C12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4"/>
  <sheetViews>
    <sheetView zoomScale="80" zoomScaleNormal="80" workbookViewId="0">
      <selection activeCell="B13" sqref="B13:G13"/>
    </sheetView>
  </sheetViews>
  <sheetFormatPr defaultColWidth="8.80357142857143" defaultRowHeight="17.6" outlineLevelCol="7"/>
  <cols>
    <col min="1" max="1" width="6.30357142857143" customWidth="1"/>
    <col min="2" max="2" width="28.3035714285714" customWidth="1"/>
    <col min="3" max="3" width="42.3035714285714" customWidth="1"/>
    <col min="4" max="4" width="19.25" style="34" customWidth="1"/>
    <col min="6" max="6" width="8.80357142857143" style="34"/>
    <col min="7" max="7" width="11.3035714285714" customWidth="1"/>
    <col min="8" max="8" width="30" customWidth="1"/>
  </cols>
  <sheetData>
    <row r="1" ht="40" spans="2:8">
      <c r="B1" s="3" t="s">
        <v>0</v>
      </c>
      <c r="C1" s="3"/>
      <c r="D1" s="3"/>
      <c r="E1" s="4"/>
      <c r="F1" s="3"/>
      <c r="G1" s="4"/>
      <c r="H1" s="4"/>
    </row>
    <row r="2" spans="2:8">
      <c r="B2" s="5" t="s">
        <v>1</v>
      </c>
      <c r="C2" s="6" t="s">
        <v>2</v>
      </c>
      <c r="D2" s="35"/>
      <c r="E2" s="26"/>
      <c r="F2" s="26"/>
      <c r="G2" s="26"/>
      <c r="H2" s="26"/>
    </row>
    <row r="3" spans="2:8">
      <c r="B3" s="5" t="s">
        <v>3</v>
      </c>
      <c r="C3" s="6" t="s">
        <v>4</v>
      </c>
      <c r="D3" s="36"/>
      <c r="E3" s="26"/>
      <c r="F3" s="26"/>
      <c r="G3" s="26"/>
      <c r="H3" s="26"/>
    </row>
    <row r="4" spans="2:8">
      <c r="B4" s="9" t="s">
        <v>5</v>
      </c>
      <c r="C4" s="10" t="s">
        <v>6</v>
      </c>
      <c r="D4" s="37"/>
      <c r="E4" s="9"/>
      <c r="F4" s="37"/>
      <c r="G4" s="9"/>
      <c r="H4" s="9"/>
    </row>
    <row r="5" spans="2:8">
      <c r="B5" s="9" t="s">
        <v>7</v>
      </c>
      <c r="C5" s="11"/>
      <c r="D5" s="37"/>
      <c r="E5" s="9"/>
      <c r="F5" s="37"/>
      <c r="G5" s="9"/>
      <c r="H5" s="9"/>
    </row>
    <row r="6" ht="18.35" spans="2:8">
      <c r="B6" s="12"/>
      <c r="C6" s="12"/>
      <c r="D6" s="37"/>
      <c r="E6" s="12"/>
      <c r="F6" s="37"/>
      <c r="G6" s="12"/>
      <c r="H6" s="12"/>
    </row>
    <row r="7" ht="31" spans="2:8">
      <c r="B7" s="38" t="s">
        <v>8</v>
      </c>
      <c r="C7" s="39" t="s">
        <v>17</v>
      </c>
      <c r="D7" s="39" t="s">
        <v>18</v>
      </c>
      <c r="E7" s="52" t="s">
        <v>19</v>
      </c>
      <c r="F7" s="52" t="s">
        <v>20</v>
      </c>
      <c r="G7" s="52" t="s">
        <v>21</v>
      </c>
      <c r="H7" s="53" t="s">
        <v>22</v>
      </c>
    </row>
    <row r="8" ht="16.05" customHeight="1" spans="2:8">
      <c r="B8" s="40" t="s">
        <v>23</v>
      </c>
      <c r="C8" s="41"/>
      <c r="D8" s="42"/>
      <c r="E8" s="41"/>
      <c r="F8" s="42"/>
      <c r="G8" s="41"/>
      <c r="H8" s="54"/>
    </row>
    <row r="9" ht="31" spans="2:8">
      <c r="B9" s="43" t="s">
        <v>24</v>
      </c>
      <c r="C9" s="44" t="s">
        <v>25</v>
      </c>
      <c r="D9" s="45">
        <v>2021</v>
      </c>
      <c r="E9" s="19">
        <v>500</v>
      </c>
      <c r="F9" s="29" t="s">
        <v>26</v>
      </c>
      <c r="G9" s="29">
        <v>75</v>
      </c>
      <c r="H9" s="55">
        <f>SUM(E9*G9)</f>
        <v>37500</v>
      </c>
    </row>
    <row r="10" spans="2:8">
      <c r="B10" s="46" t="s">
        <v>27</v>
      </c>
      <c r="C10" s="47"/>
      <c r="D10" s="48"/>
      <c r="E10" s="47"/>
      <c r="F10" s="48"/>
      <c r="G10" s="56"/>
      <c r="H10" s="57">
        <f>SUM(H9:H9)</f>
        <v>37500</v>
      </c>
    </row>
    <row r="11" spans="2:8">
      <c r="B11" s="40" t="s">
        <v>28</v>
      </c>
      <c r="C11" s="41"/>
      <c r="D11" s="42"/>
      <c r="E11" s="41"/>
      <c r="F11" s="42"/>
      <c r="G11" s="41"/>
      <c r="H11" s="54"/>
    </row>
    <row r="12" ht="31" spans="2:8">
      <c r="B12" s="43" t="s">
        <v>24</v>
      </c>
      <c r="C12" s="44" t="s">
        <v>25</v>
      </c>
      <c r="D12" s="45">
        <v>2021</v>
      </c>
      <c r="E12" s="19">
        <v>500</v>
      </c>
      <c r="F12" s="29" t="s">
        <v>26</v>
      </c>
      <c r="G12" s="29">
        <v>75</v>
      </c>
      <c r="H12" s="55">
        <f>SUM(E12*G12)</f>
        <v>37500</v>
      </c>
    </row>
    <row r="13" spans="2:8">
      <c r="B13" s="46" t="s">
        <v>27</v>
      </c>
      <c r="C13" s="47"/>
      <c r="D13" s="48"/>
      <c r="E13" s="47"/>
      <c r="F13" s="48"/>
      <c r="G13" s="56"/>
      <c r="H13" s="57">
        <f>SUM(H12:H12)</f>
        <v>37500</v>
      </c>
    </row>
    <row r="14" ht="18.35" spans="2:8">
      <c r="B14" s="49" t="s">
        <v>29</v>
      </c>
      <c r="C14" s="50"/>
      <c r="D14" s="51"/>
      <c r="E14" s="50"/>
      <c r="F14" s="51"/>
      <c r="G14" s="50"/>
      <c r="H14" s="58">
        <f>H10+H13</f>
        <v>75000</v>
      </c>
    </row>
  </sheetData>
  <mergeCells count="6">
    <mergeCell ref="B1:C1"/>
    <mergeCell ref="B8:H8"/>
    <mergeCell ref="B10:G10"/>
    <mergeCell ref="B11:H11"/>
    <mergeCell ref="B13:G13"/>
    <mergeCell ref="B14:G14"/>
  </mergeCells>
  <hyperlinks>
    <hyperlink ref="C4" r:id="rId1" display="kong.wei@ubs-cn.com" tooltip="mailto:kong.wei@ubs-cn.com"/>
  </hyperlinks>
  <pageMargins left="0.7" right="0.7" top="0.75" bottom="0.75" header="0.3" footer="0.3"/>
  <pageSetup paperSize="9" scale="5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zoomScale="70" zoomScaleNormal="70" workbookViewId="0">
      <selection activeCell="B10" sqref="B10:G10"/>
    </sheetView>
  </sheetViews>
  <sheetFormatPr defaultColWidth="8.80357142857143" defaultRowHeight="17.6" outlineLevelCol="7"/>
  <cols>
    <col min="1" max="1" width="5.09821428571429" customWidth="1"/>
    <col min="2" max="2" width="26.0982142857143" customWidth="1"/>
    <col min="3" max="3" width="40.0982142857143" style="2" customWidth="1"/>
    <col min="4" max="4" width="19.8482142857143" style="2" customWidth="1"/>
    <col min="5" max="5" width="11" customWidth="1"/>
    <col min="6" max="6" width="8.30357142857143" customWidth="1"/>
    <col min="7" max="7" width="10.0982142857143" customWidth="1"/>
    <col min="8" max="8" width="14.8035714285714" customWidth="1"/>
  </cols>
  <sheetData>
    <row r="1" ht="37.5" customHeight="1" spans="2:8">
      <c r="B1" s="3" t="s">
        <v>0</v>
      </c>
      <c r="C1" s="3"/>
      <c r="D1" s="4"/>
      <c r="E1" s="4"/>
      <c r="F1" s="4"/>
      <c r="G1" s="4"/>
      <c r="H1" s="4"/>
    </row>
    <row r="2" spans="2:8">
      <c r="B2" s="5" t="s">
        <v>1</v>
      </c>
      <c r="C2" s="6" t="s">
        <v>2</v>
      </c>
      <c r="D2" s="7"/>
      <c r="E2" s="26"/>
      <c r="F2" s="26"/>
      <c r="G2" s="26"/>
      <c r="H2" s="26"/>
    </row>
    <row r="3" spans="2:8">
      <c r="B3" s="5" t="s">
        <v>3</v>
      </c>
      <c r="C3" s="6" t="s">
        <v>4</v>
      </c>
      <c r="D3" s="8"/>
      <c r="E3" s="26"/>
      <c r="F3" s="26"/>
      <c r="G3" s="26"/>
      <c r="H3" s="26"/>
    </row>
    <row r="4" s="1" customFormat="1" ht="16.5" customHeight="1" spans="2:8">
      <c r="B4" s="9" t="s">
        <v>5</v>
      </c>
      <c r="C4" s="10" t="s">
        <v>6</v>
      </c>
      <c r="D4" s="9"/>
      <c r="E4" s="9"/>
      <c r="F4" s="9"/>
      <c r="G4" s="9"/>
      <c r="H4" s="9"/>
    </row>
    <row r="5" s="1" customFormat="1" ht="16.5" customHeight="1" spans="2:8">
      <c r="B5" s="9" t="s">
        <v>7</v>
      </c>
      <c r="C5" s="11"/>
      <c r="D5" s="9"/>
      <c r="E5" s="9"/>
      <c r="F5" s="9"/>
      <c r="G5" s="9"/>
      <c r="H5" s="9"/>
    </row>
    <row r="6" s="1" customFormat="1" ht="16.5" customHeight="1" spans="2:8">
      <c r="B6" s="12"/>
      <c r="C6" s="12"/>
      <c r="D6" s="12"/>
      <c r="E6" s="12"/>
      <c r="F6" s="12"/>
      <c r="G6" s="12"/>
      <c r="H6" s="12"/>
    </row>
    <row r="7" s="1" customFormat="1" ht="39" customHeight="1" spans="2:8">
      <c r="B7" s="13" t="s">
        <v>8</v>
      </c>
      <c r="C7" s="14" t="s">
        <v>17</v>
      </c>
      <c r="D7" s="14" t="s">
        <v>18</v>
      </c>
      <c r="E7" s="13" t="s">
        <v>19</v>
      </c>
      <c r="F7" s="13" t="s">
        <v>20</v>
      </c>
      <c r="G7" s="13" t="s">
        <v>21</v>
      </c>
      <c r="H7" s="13" t="s">
        <v>22</v>
      </c>
    </row>
    <row r="8" ht="33.75" customHeight="1" spans="2:8">
      <c r="B8" s="15" t="s">
        <v>30</v>
      </c>
      <c r="C8" s="16"/>
      <c r="D8" s="16"/>
      <c r="E8" s="16"/>
      <c r="F8" s="16"/>
      <c r="G8" s="16"/>
      <c r="H8" s="16"/>
    </row>
    <row r="9" spans="2:8">
      <c r="B9" s="17" t="s">
        <v>31</v>
      </c>
      <c r="C9" s="18" t="s">
        <v>32</v>
      </c>
      <c r="D9" s="19">
        <v>2021</v>
      </c>
      <c r="E9" s="27">
        <v>150</v>
      </c>
      <c r="F9" s="28" t="s">
        <v>33</v>
      </c>
      <c r="G9" s="29">
        <v>75</v>
      </c>
      <c r="H9" s="30">
        <f>SUM(E9*G9)</f>
        <v>11250</v>
      </c>
    </row>
    <row r="10" spans="2:8">
      <c r="B10" s="20" t="s">
        <v>11</v>
      </c>
      <c r="C10" s="20"/>
      <c r="D10" s="20"/>
      <c r="E10" s="20"/>
      <c r="F10" s="20"/>
      <c r="G10" s="20"/>
      <c r="H10" s="31">
        <f>SUM(H9:H9)</f>
        <v>11250</v>
      </c>
    </row>
    <row r="14" spans="2:5">
      <c r="B14" s="21"/>
      <c r="C14" s="22"/>
      <c r="D14" s="22"/>
      <c r="E14" s="32"/>
    </row>
    <row r="15" spans="2:5">
      <c r="B15" s="23"/>
      <c r="C15" s="24"/>
      <c r="D15" s="24"/>
      <c r="E15" s="33"/>
    </row>
    <row r="16" spans="2:5">
      <c r="B16" s="23"/>
      <c r="C16" s="24"/>
      <c r="D16" s="24"/>
      <c r="E16" s="33"/>
    </row>
    <row r="17" spans="2:5">
      <c r="B17" s="23"/>
      <c r="C17" s="24"/>
      <c r="D17" s="24"/>
      <c r="E17" s="33"/>
    </row>
    <row r="18" spans="2:5">
      <c r="B18" s="23"/>
      <c r="C18" s="24"/>
      <c r="D18" s="24"/>
      <c r="E18" s="33"/>
    </row>
    <row r="19" spans="2:5">
      <c r="B19" s="23"/>
      <c r="C19" s="25"/>
      <c r="D19" s="25"/>
      <c r="E19" s="33"/>
    </row>
  </sheetData>
  <mergeCells count="3">
    <mergeCell ref="B1:C1"/>
    <mergeCell ref="B8:H8"/>
    <mergeCell ref="B10:G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2016-06-29T17:42:00Z</dcterms:created>
  <cp:lastPrinted>2023-03-06T17:52:00Z</cp:lastPrinted>
  <dcterms:modified xsi:type="dcterms:W3CDTF">2023-12-26T16:11:24Z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446742ACB8824119AEA46D75492157BE_13</vt:lpwstr>
  </property>
</Properties>
</file>