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ALL\卫总\报价\"/>
    </mc:Choice>
  </mc:AlternateContent>
  <xr:revisionPtr revIDLastSave="0" documentId="13_ncr:1_{55BCE3E9-A84E-4B17-B391-854F72A348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7" l="1"/>
  <c r="H12" i="7"/>
  <c r="B6" i="7"/>
  <c r="B5" i="7"/>
  <c r="H13" i="7" l="1"/>
  <c r="C5" i="7" l="1"/>
  <c r="H15" i="7"/>
  <c r="H17" i="7" s="1"/>
  <c r="C6" i="7" l="1"/>
  <c r="C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9" authorId="0" shapeId="0" xr:uid="{00000000-0006-0000-0000-000001000000}">
      <text>
        <r>
          <rPr>
            <sz val="9"/>
            <color indexed="81"/>
            <rFont val="宋体"/>
            <charset val="134"/>
          </rPr>
          <t xml:space="preserve">详细计算单位描述，例如：平米，个，人，台，天
</t>
        </r>
      </text>
    </comment>
    <comment ref="E9" authorId="0" shapeId="0" xr:uid="{00000000-0006-0000-0000-000002000000}">
      <text>
        <r>
          <rPr>
            <sz val="9"/>
            <color indexed="81"/>
            <rFont val="宋体"/>
            <charset val="134"/>
          </rPr>
          <t xml:space="preserve"> 
如计算单位是平米，请将平米数填写在此处</t>
        </r>
      </text>
    </comment>
    <comment ref="F9" authorId="1" shapeId="0" xr:uid="{00000000-0006-0000-0000-000003000000}">
      <text>
        <r>
          <rPr>
            <sz val="9"/>
            <color indexed="81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<sst xmlns="http://schemas.openxmlformats.org/spreadsheetml/2006/main" count="29" uniqueCount="27">
  <si>
    <t>2023罗益医学需求项目报价单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</si>
  <si>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</si>
  <si>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</si>
  <si>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</si>
  <si>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</si>
  <si>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</si>
  <si>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</si>
  <si>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</si>
  <si>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</si>
  <si>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</si>
  <si>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</si>
  <si>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</si>
  <si>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</si>
  <si>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</si>
  <si>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</si>
  <si>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</si>
  <si>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1-1</t>
  </si>
  <si>
    <t>医学内容更新，拆分疾病篇，治疗篇，生活篇</t>
  </si>
  <si>
    <t>含设计、美化、排版</t>
  </si>
  <si>
    <t>Total：</t>
  </si>
  <si>
    <t>税 Tax</t>
  </si>
  <si>
    <t>Total Amount</t>
  </si>
  <si>
    <t>幻灯撰写</t>
    <phoneticPr fontId="26" type="noConversion"/>
  </si>
  <si>
    <t>幻灯撰写*2套*25P</t>
    <phoneticPr fontId="26" type="noConversion"/>
  </si>
  <si>
    <t>套/页</t>
    <phoneticPr fontId="26" type="noConversion"/>
  </si>
  <si>
    <t>2</t>
    <phoneticPr fontId="26" type="noConversion"/>
  </si>
  <si>
    <t>3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</si>
</sst>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0_ ;[Red]\-#,##0.00\ "/>
    <numFmt numFmtId="177" formatCode="#,##0.00_ "/>
    <numFmt numFmtId="178" formatCode="0.00_);[Red]\(0.00\)"/>
    <numFmt numFmtId="179" formatCode="0.00_ "/>
    <numFmt numFmtId="180" formatCode="0_);\(0\)"/>
  </numFmts>
  <fonts count="29">
    <font>
      <sz val="12"/>
      <name val="宋体"/>
      <charset val="134"/>
    </font>
    <font>
      <sz val="12"/>
      <name val="微软雅黑"/>
      <charset val="134"/>
    </font>
    <font>
      <sz val="12"/>
      <name val="微软雅黑"/>
      <charset val="134"/>
    </font>
    <font>
      <sz val="18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6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sz val="11"/>
      <color indexed="9"/>
      <name val="微软雅黑"/>
      <charset val="134"/>
    </font>
    <font>
      <b/>
      <u/>
      <sz val="12"/>
      <name val="微软雅黑"/>
      <charset val="134"/>
    </font>
    <font>
      <sz val="12"/>
      <name val="宋体"/>
      <charset val="134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17"/>
      <name val="ＭＳ Ｐゴシック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20"/>
      <name val="ＭＳ Ｐゴシック"/>
      <family val="2"/>
    </font>
    <font>
      <sz val="10"/>
      <color indexed="8"/>
      <name val="Arial"/>
      <family val="2"/>
    </font>
    <font>
      <sz val="9"/>
      <color indexed="81"/>
      <name val="宋体"/>
      <charset val="134"/>
    </font>
    <font>
      <sz val="9"/>
      <name val="宋体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 applyBorder="0"/>
    <xf numFmtId="0" fontId="24" fillId="0" borderId="0" applyBorder="0">
      <alignment vertical="top"/>
    </xf>
    <xf numFmtId="0" fontId="19" fillId="0" borderId="0" applyBorder="0"/>
    <xf numFmtId="0" fontId="19" fillId="0" borderId="0" applyBorder="0">
      <alignment vertical="top"/>
    </xf>
    <xf numFmtId="0" fontId="18" fillId="0" borderId="0" applyBorder="0">
      <alignment vertical="center"/>
    </xf>
    <xf numFmtId="0" fontId="19" fillId="0" borderId="0" applyBorder="0">
      <alignment vertical="top"/>
    </xf>
    <xf numFmtId="0" fontId="19" fillId="0" borderId="0" applyBorder="0">
      <alignment vertical="top"/>
    </xf>
    <xf numFmtId="0" fontId="24" fillId="0" borderId="0" applyBorder="0">
      <alignment vertical="top"/>
    </xf>
    <xf numFmtId="0" fontId="20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21" fillId="0" borderId="0" applyBorder="0"/>
    <xf numFmtId="0" fontId="23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0" borderId="0" applyBorder="0">
      <alignment vertical="top"/>
    </xf>
    <xf numFmtId="0" fontId="22" fillId="9" borderId="0" applyNumberFormat="0" applyBorder="0" applyAlignment="0" applyProtection="0">
      <alignment vertical="center"/>
    </xf>
    <xf numFmtId="0" fontId="19" fillId="0" borderId="0" applyBorder="0"/>
    <xf numFmtId="43" fontId="15" fillId="0" borderId="0" applyFont="0" applyFill="0" applyBorder="0" applyAlignment="0" applyProtection="0">
      <alignment vertical="center"/>
    </xf>
    <xf numFmtId="0" fontId="18" fillId="0" borderId="0" applyBorder="0">
      <alignment vertical="center"/>
    </xf>
    <xf numFmtId="0" fontId="19" fillId="0" borderId="0" applyBorder="0">
      <alignment vertical="top"/>
    </xf>
    <xf numFmtId="0" fontId="17" fillId="8" borderId="0" applyNumberFormat="0" applyBorder="0" applyAlignment="0" applyProtection="0">
      <alignment vertical="center"/>
    </xf>
    <xf numFmtId="0" fontId="16" fillId="0" borderId="0" applyBorder="0"/>
    <xf numFmtId="0" fontId="18" fillId="0" borderId="0" applyBorder="0">
      <alignment vertical="center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3" fontId="2" fillId="0" borderId="2" xfId="16" applyFont="1" applyBorder="1" applyAlignment="1"/>
    <xf numFmtId="0" fontId="6" fillId="0" borderId="1" xfId="0" applyFont="1" applyBorder="1" applyAlignment="1">
      <alignment vertical="center" wrapText="1"/>
    </xf>
    <xf numFmtId="43" fontId="6" fillId="0" borderId="2" xfId="16" applyFont="1" applyBorder="1" applyAlignment="1"/>
    <xf numFmtId="0" fontId="7" fillId="0" borderId="3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180" fontId="13" fillId="4" borderId="2" xfId="0" applyNumberFormat="1" applyFont="1" applyFill="1" applyBorder="1" applyAlignment="1">
      <alignment horizontal="center" vertical="center" wrapText="1"/>
    </xf>
    <xf numFmtId="178" fontId="13" fillId="4" borderId="2" xfId="0" applyNumberFormat="1" applyFont="1" applyFill="1" applyBorder="1" applyAlignment="1">
      <alignment horizontal="center" vertical="center" wrapText="1"/>
    </xf>
    <xf numFmtId="180" fontId="9" fillId="4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180" fontId="1" fillId="5" borderId="2" xfId="0" applyNumberFormat="1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10" fillId="5" borderId="2" xfId="0" applyNumberFormat="1" applyFont="1" applyFill="1" applyBorder="1" applyAlignment="1"/>
    <xf numFmtId="18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/>
    <xf numFmtId="179" fontId="10" fillId="0" borderId="2" xfId="0" applyNumberFormat="1" applyFont="1" applyBorder="1" applyAlignment="1"/>
    <xf numFmtId="0" fontId="2" fillId="5" borderId="2" xfId="0" applyFont="1" applyFill="1" applyBorder="1" applyAlignment="1">
      <alignment horizontal="center" vertical="center"/>
    </xf>
    <xf numFmtId="180" fontId="2" fillId="5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/>
    <xf numFmtId="179" fontId="6" fillId="0" borderId="2" xfId="0" applyNumberFormat="1" applyFont="1" applyBorder="1"/>
    <xf numFmtId="176" fontId="14" fillId="0" borderId="6" xfId="0" applyNumberFormat="1" applyFont="1" applyBorder="1"/>
    <xf numFmtId="0" fontId="27" fillId="5" borderId="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11" fillId="6" borderId="2" xfId="0" applyFont="1" applyFill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</cellXfs>
  <cellStyles count="22">
    <cellStyle name="0,0_x000d__x000a_NA_x000d__x000a_" xfId="10" xr:uid="{00000000-0005-0000-0000-00000A000000}"/>
    <cellStyle name="Comma 2" xfId="9" xr:uid="{00000000-0005-0000-0000-000009000000}"/>
    <cellStyle name="Normal 2" xfId="20" xr:uid="{00000000-0005-0000-0000-00003F000000}"/>
    <cellStyle name="Normal 3" xfId="15" xr:uid="{00000000-0005-0000-0000-00002A000000}"/>
    <cellStyle name="Normal_Event Logistic Service RFQ Template_v3" xfId="7" xr:uid="{00000000-0005-0000-0000-000007000000}"/>
    <cellStyle name="標準_Meeting Request（1125 价）" xfId="18" xr:uid="{00000000-0005-0000-0000-000035000000}"/>
    <cellStyle name="差_20131026　杭州無錫2日間見積もり(0929)" xfId="11" xr:uid="{00000000-0005-0000-0000-00000B000000}"/>
    <cellStyle name="差_Meeting Request（1125 价）" xfId="14" xr:uid="{00000000-0005-0000-0000-000029000000}"/>
    <cellStyle name="常规" xfId="0" builtinId="0"/>
    <cellStyle name="常规 2" xfId="6" xr:uid="{00000000-0005-0000-0000-000006000000}"/>
    <cellStyle name="常规 2 2 4" xfId="13" xr:uid="{00000000-0005-0000-0000-000025000000}"/>
    <cellStyle name="常规 2 5" xfId="5" xr:uid="{00000000-0005-0000-0000-000005000000}"/>
    <cellStyle name="常规 3" xfId="21" xr:uid="{00000000-0005-0000-0000-000043000000}"/>
    <cellStyle name="常规 3 2" xfId="4" xr:uid="{00000000-0005-0000-0000-000004000000}"/>
    <cellStyle name="常规 3 3" xfId="17" xr:uid="{00000000-0005-0000-0000-00002F000000}"/>
    <cellStyle name="常规 4" xfId="3" xr:uid="{00000000-0005-0000-0000-000003000000}"/>
    <cellStyle name="常规 5" xfId="2" xr:uid="{00000000-0005-0000-0000-000002000000}"/>
    <cellStyle name="好_20131026　杭州無錫2日間見積もり(0929)" xfId="8" xr:uid="{00000000-0005-0000-0000-000008000000}"/>
    <cellStyle name="好_Meeting Request（1125 价）" xfId="19" xr:uid="{00000000-0005-0000-0000-00003B000000}"/>
    <cellStyle name="千位分隔" xfId="16" builtinId="3"/>
    <cellStyle name="千位分隔 2" xfId="12" xr:uid="{00000000-0005-0000-0000-000024000000}"/>
    <cellStyle name="样式 1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7"/>
  <sheetViews>
    <sheetView tabSelected="1" zoomScale="70" zoomScaleNormal="70" workbookViewId="0">
      <selection activeCell="M12" sqref="M12"/>
    </sheetView>
  </sheetViews>
  <sheetFormatPr defaultColWidth="8.9140625" defaultRowHeight="15"/>
  <cols>
    <col min="1" max="1" width="6.4140625" customWidth="1"/>
    <col min="2" max="2" width="27.58203125" customWidth="1"/>
    <col min="3" max="3" width="44.58203125" customWidth="1"/>
    <col min="4" max="4" width="8.4140625" customWidth="1"/>
    <col min="5" max="5" width="5.9140625" customWidth="1"/>
    <col min="6" max="6" width="6.1640625" customWidth="1"/>
    <col min="7" max="7" width="7.08203125" customWidth="1"/>
    <col min="8" max="8" width="15" customWidth="1"/>
  </cols>
  <sheetData>
    <row r="2" spans="1:8" ht="24">
      <c r="A2" s="52" t="s">
        <v>0</v>
      </c>
      <c r="B2" s="52"/>
      <c r="C2" s="52"/>
    </row>
    <row r="3" spans="1:8" ht="33">
      <c r="A3" s="3"/>
      <c r="B3" s="4" t="s">
        <v>1</v>
      </c>
      <c r="C3" s="5" t="s">
        <v>2</v>
      </c>
    </row>
    <row r="4" spans="1:8" ht="16.5">
      <c r="A4" s="6" t="s">
        <v>3</v>
      </c>
      <c r="B4" s="7" t="s">
        <v>4</v>
      </c>
      <c r="C4" s="8" t="s">
        <v>5</v>
      </c>
    </row>
    <row r="5" spans="1:8" ht="16.5">
      <c r="A5" s="9">
        <v>1</v>
      </c>
      <c r="B5" s="10" t="str">
        <f>B10</f>
        <v>幻灯撰写</v>
      </c>
      <c r="C5" s="11">
        <f>H13</f>
        <v>37500</v>
      </c>
    </row>
    <row r="6" spans="1:8" ht="16.5">
      <c r="A6" s="56" t="s">
        <v>25</v>
      </c>
      <c r="B6" s="10" t="str">
        <f>B14</f>
        <v>税 Tax</v>
      </c>
      <c r="C6" s="11">
        <f>H15</f>
        <v>2250</v>
      </c>
    </row>
    <row r="7" spans="1:8" ht="16.5">
      <c r="A7" s="56" t="s">
        <v>26</v>
      </c>
      <c r="B7" s="12" t="s">
        <v>6</v>
      </c>
      <c r="C7" s="13">
        <f>SUM(C5:C6)</f>
        <v>39750</v>
      </c>
    </row>
    <row r="8" spans="1:8" ht="33.5">
      <c r="A8" s="3"/>
      <c r="B8" s="14" t="s">
        <v>7</v>
      </c>
      <c r="C8" s="15"/>
    </row>
    <row r="9" spans="1:8" s="1" customFormat="1" ht="34.25" customHeight="1">
      <c r="A9" s="16" t="s">
        <v>8</v>
      </c>
      <c r="B9" s="17" t="s">
        <v>9</v>
      </c>
      <c r="C9" s="17"/>
      <c r="D9" s="18" t="s">
        <v>10</v>
      </c>
      <c r="E9" s="18" t="s">
        <v>11</v>
      </c>
      <c r="F9" s="28" t="s">
        <v>12</v>
      </c>
      <c r="G9" s="29" t="s">
        <v>13</v>
      </c>
      <c r="H9" s="30" t="s">
        <v>14</v>
      </c>
    </row>
    <row r="10" spans="1:8" s="1" customFormat="1" ht="16.5">
      <c r="A10" s="19" t="s">
        <v>15</v>
      </c>
      <c r="B10" s="45" t="s">
        <v>22</v>
      </c>
      <c r="C10" s="21"/>
      <c r="D10" s="22"/>
      <c r="E10" s="31"/>
      <c r="F10" s="32"/>
      <c r="G10" s="33"/>
      <c r="H10" s="34"/>
    </row>
    <row r="11" spans="1:8" s="1" customFormat="1" ht="16.5">
      <c r="A11" s="48" t="s">
        <v>16</v>
      </c>
      <c r="B11" s="50" t="s">
        <v>23</v>
      </c>
      <c r="C11" s="23" t="s">
        <v>17</v>
      </c>
      <c r="D11" s="46" t="s">
        <v>24</v>
      </c>
      <c r="E11" s="24">
        <v>2</v>
      </c>
      <c r="F11" s="35">
        <v>25</v>
      </c>
      <c r="G11" s="36">
        <v>650</v>
      </c>
      <c r="H11" s="37">
        <f>E11*F11*G11</f>
        <v>32500</v>
      </c>
    </row>
    <row r="12" spans="1:8" s="1" customFormat="1" ht="16.5">
      <c r="A12" s="49"/>
      <c r="B12" s="51"/>
      <c r="C12" s="23" t="s">
        <v>18</v>
      </c>
      <c r="D12" s="46" t="s">
        <v>24</v>
      </c>
      <c r="E12" s="24">
        <v>2</v>
      </c>
      <c r="F12" s="35">
        <v>25</v>
      </c>
      <c r="G12" s="36">
        <v>100</v>
      </c>
      <c r="H12" s="37">
        <f>E12*F12*G12</f>
        <v>5000</v>
      </c>
    </row>
    <row r="13" spans="1:8" s="1" customFormat="1" ht="16.5">
      <c r="A13" s="53" t="s">
        <v>19</v>
      </c>
      <c r="B13" s="53"/>
      <c r="C13" s="53"/>
      <c r="D13" s="53"/>
      <c r="E13" s="53"/>
      <c r="F13" s="53"/>
      <c r="G13" s="53"/>
      <c r="H13" s="38">
        <f>SUM(H11:H12)</f>
        <v>37500</v>
      </c>
    </row>
    <row r="14" spans="1:8" s="2" customFormat="1" ht="16.5">
      <c r="A14" s="25">
        <v>2</v>
      </c>
      <c r="B14" s="20" t="s">
        <v>20</v>
      </c>
      <c r="C14" s="26">
        <v>0.06</v>
      </c>
      <c r="D14" s="27"/>
      <c r="E14" s="39"/>
      <c r="F14" s="40"/>
      <c r="G14" s="41"/>
      <c r="H14" s="42"/>
    </row>
    <row r="15" spans="1:8" s="2" customFormat="1" ht="16.5">
      <c r="A15" s="54" t="s">
        <v>19</v>
      </c>
      <c r="B15" s="54"/>
      <c r="C15" s="54"/>
      <c r="D15" s="54"/>
      <c r="E15" s="54"/>
      <c r="F15" s="54"/>
      <c r="G15" s="54"/>
      <c r="H15" s="43">
        <f>H13*0.06</f>
        <v>2250</v>
      </c>
    </row>
    <row r="16" spans="1:8" s="2" customFormat="1" ht="16.5">
      <c r="A16" s="55"/>
      <c r="B16" s="55"/>
      <c r="C16" s="55"/>
      <c r="D16" s="55"/>
      <c r="E16" s="55"/>
      <c r="F16" s="55"/>
      <c r="G16" s="55"/>
      <c r="H16" s="55"/>
    </row>
    <row r="17" spans="1:8" s="2" customFormat="1" ht="16.5">
      <c r="A17" s="47" t="s">
        <v>21</v>
      </c>
      <c r="B17" s="47"/>
      <c r="C17" s="47"/>
      <c r="D17" s="47"/>
      <c r="E17" s="47"/>
      <c r="F17" s="47"/>
      <c r="G17" s="47"/>
      <c r="H17" s="44">
        <f>H15+H13</f>
        <v>39750</v>
      </c>
    </row>
  </sheetData>
  <mergeCells count="7">
    <mergeCell ref="A2:C2"/>
    <mergeCell ref="A13:G13"/>
    <mergeCell ref="A15:G15"/>
    <mergeCell ref="A16:H16"/>
    <mergeCell ref="A17:G17"/>
    <mergeCell ref="A11:A12"/>
    <mergeCell ref="B11:B12"/>
  </mergeCells>
  <phoneticPr fontId="26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2021-10-25T02:19:00Z</cp:lastPrinted>
  <dcterms:created xsi:type="dcterms:W3CDTF">2014-02-12T08:04:00Z</dcterms:created>
  <dcterms:modified xsi:type="dcterms:W3CDTF">2023-03-29T02:22:59Z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EE7183767F71443789803FA862EE1254</vt:lpwstr>
  </property>
  <property fmtid="{D5CDD505-2E9C-101B-9397-08002B2CF9AE}" pid="10" name="KSOProductBuildVer">
    <vt:lpwstr>2052-11.34.2</vt:lpwstr>
  </property>
</Properties>
</file>