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报价单 " sheetId="5" r:id="rId1"/>
  </sheets>
  <calcPr calcId="144525" concurrentCalc="0"/>
</workbook>
</file>

<file path=xl/comments1.xml><?xml version="1.0" encoding="utf-8"?>
<comments xmlns="http://schemas.openxmlformats.org/spreadsheetml/2006/main">
  <authors>
    <author>Peng, Emily PH/CN</author>
    <author>CNHaoY</author>
  </authors>
  <commentList>
    <comment ref="D11" authorId="0">
      <text>
        <r>
          <rPr>
            <sz val="9"/>
            <rFont val="宋体"/>
            <charset val="134"/>
          </rPr>
          <t xml:space="preserve">详细计算单位描述，例如：平米，个，人，台，天
</t>
        </r>
      </text>
    </comment>
    <comment ref="E11" authorId="0">
      <text>
        <r>
          <rPr>
            <b/>
            <sz val="9"/>
            <rFont val="宋体"/>
            <charset val="134"/>
          </rPr>
          <t xml:space="preserve"> </t>
        </r>
        <r>
          <rPr>
            <sz val="9"/>
            <rFont val="宋体"/>
            <charset val="134"/>
          </rPr>
          <t xml:space="preserve">
如计算单位是平米，请将平米数填写在此处</t>
        </r>
      </text>
    </comment>
    <comment ref="F11" authorId="1">
      <text>
        <r>
          <rPr>
            <b/>
            <sz val="9"/>
            <rFont val="宋体"/>
            <charset val="134"/>
          </rPr>
          <t xml:space="preserve"> 如计算单位为个/台/天/人，请将具体数量填写在此 </t>
        </r>
      </text>
    </comment>
  </commentList>
</comments>
</file>

<file path=xl/sharedStrings.xml><?xml version="1.0" encoding="utf-8"?>
<sst xmlns="http://schemas.openxmlformats.org/spreadsheetml/2006/main" count="47" uniqueCount="40">
  <si>
    <t>2023森世海亚金纳多疾病预防幻灯材料制作项目报价单</t>
  </si>
  <si>
    <t>Agency: must fill in
供应商（填入右边橘色处）</t>
  </si>
  <si>
    <t>上海麦田公共关系咨询有限公司</t>
  </si>
  <si>
    <t>Item</t>
  </si>
  <si>
    <t>Descripation描述</t>
  </si>
  <si>
    <t>Quotation
报价</t>
  </si>
  <si>
    <t>3</t>
  </si>
  <si>
    <t>4</t>
  </si>
  <si>
    <t>总计 Total</t>
  </si>
  <si>
    <t>报价单明细表 Quotation Breakdown</t>
  </si>
  <si>
    <t xml:space="preserve">Item  </t>
  </si>
  <si>
    <t>Descripation</t>
  </si>
  <si>
    <t>Unit</t>
  </si>
  <si>
    <t>Set</t>
  </si>
  <si>
    <t>Qty</t>
  </si>
  <si>
    <t>Unit Price</t>
  </si>
  <si>
    <t>Total(RMB)</t>
  </si>
  <si>
    <t>DA*预估6页</t>
  </si>
  <si>
    <t>1-1</t>
  </si>
  <si>
    <t>DA内容撰写</t>
  </si>
  <si>
    <t>内容撰写，包括医学编辑及适量文献检索</t>
  </si>
  <si>
    <t>页</t>
  </si>
  <si>
    <t>1-2</t>
  </si>
  <si>
    <t>DA排版设计</t>
  </si>
  <si>
    <t>封面封底、内页4p（含美化、设计、排版）</t>
  </si>
  <si>
    <t>工时</t>
  </si>
  <si>
    <t>Total：</t>
  </si>
  <si>
    <t>幻灯*预估30页</t>
  </si>
  <si>
    <t>2-1</t>
  </si>
  <si>
    <t>幻灯内容撰写</t>
  </si>
  <si>
    <t>PPT撰写，包括医学编辑及适量文献检索</t>
  </si>
  <si>
    <t>2-2</t>
  </si>
  <si>
    <t>幻灯美化</t>
  </si>
  <si>
    <t>PPT美化，包括图标重绘、字体设计等</t>
  </si>
  <si>
    <t>吃金纳多预防两种疾病*资料（预估5页）</t>
  </si>
  <si>
    <t>3-1</t>
  </si>
  <si>
    <t>内容撰写</t>
  </si>
  <si>
    <t>内容撰写，包括医学编辑、适量文献检索及文案润色</t>
  </si>
  <si>
    <t>税 Tax</t>
  </si>
  <si>
    <t>Total Amount</t>
  </si>
</sst>
</file>

<file path=xl/styles.xml><?xml version="1.0" encoding="utf-8"?>
<styleSheet xmlns="http://schemas.openxmlformats.org/spreadsheetml/2006/main" xmlns:xr9="http://schemas.microsoft.com/office/spreadsheetml/2016/revision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* #,##0.00_);_(* \(#,##0.00\);_(* &quot;-&quot;??_);_(@_)"/>
    <numFmt numFmtId="177" formatCode="0_);\(0\)"/>
    <numFmt numFmtId="178" formatCode="#,##0.00_ "/>
    <numFmt numFmtId="179" formatCode="0.00_ "/>
    <numFmt numFmtId="180" formatCode="#,##0.00_ ;[Red]\-#,##0.00\ "/>
  </numFmts>
  <fonts count="42">
    <font>
      <sz val="12"/>
      <name val="宋体"/>
      <charset val="134"/>
    </font>
    <font>
      <sz val="12"/>
      <name val="微软雅黑"/>
      <charset val="134"/>
    </font>
    <font>
      <sz val="16"/>
      <name val="微软雅黑"/>
      <charset val="134"/>
    </font>
    <font>
      <sz val="10"/>
      <color indexed="8"/>
      <name val="微软雅黑"/>
      <charset val="134"/>
    </font>
    <font>
      <b/>
      <sz val="12"/>
      <color indexed="9"/>
      <name val="微软雅黑"/>
      <charset val="134"/>
    </font>
    <font>
      <b/>
      <sz val="10"/>
      <color indexed="10"/>
      <name val="微软雅黑"/>
      <charset val="134"/>
    </font>
    <font>
      <b/>
      <sz val="12"/>
      <name val="微软雅黑"/>
      <charset val="134"/>
    </font>
    <font>
      <b/>
      <sz val="11"/>
      <color indexed="9"/>
      <name val="微软雅黑"/>
      <charset val="134"/>
    </font>
    <font>
      <b/>
      <sz val="10"/>
      <name val="微软雅黑"/>
      <charset val="134"/>
    </font>
    <font>
      <b/>
      <sz val="10"/>
      <color indexed="9"/>
      <name val="微软雅黑"/>
      <charset val="134"/>
    </font>
    <font>
      <b/>
      <u/>
      <sz val="12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Verdana"/>
      <charset val="134"/>
    </font>
    <font>
      <sz val="11"/>
      <color indexed="8"/>
      <name val="Calibri"/>
      <charset val="134"/>
    </font>
    <font>
      <sz val="10"/>
      <name val="Arial"/>
      <charset val="134"/>
    </font>
    <font>
      <sz val="10"/>
      <color indexed="8"/>
      <name val="Arial"/>
      <charset val="134"/>
    </font>
    <font>
      <sz val="11"/>
      <color indexed="20"/>
      <name val="ＭＳ Ｐゴシック"/>
      <charset val="134"/>
    </font>
    <font>
      <sz val="11"/>
      <color indexed="20"/>
      <name val="Calibri"/>
      <charset val="134"/>
    </font>
    <font>
      <sz val="11"/>
      <color indexed="8"/>
      <name val="宋体"/>
      <charset val="134"/>
    </font>
    <font>
      <sz val="11"/>
      <color indexed="17"/>
      <name val="ＭＳ Ｐゴシック"/>
      <charset val="134"/>
    </font>
    <font>
      <sz val="11"/>
      <color indexed="17"/>
      <name val="Calibri"/>
      <charset val="134"/>
    </font>
    <font>
      <sz val="9"/>
      <name val="宋体"/>
      <charset val="134"/>
    </font>
    <font>
      <b/>
      <sz val="9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6">
    <xf numFmtId="0" fontId="0" fillId="0" borderId="0"/>
    <xf numFmtId="176" fontId="0" fillId="0" borderId="0" applyFont="0" applyFill="0" applyBorder="0" applyAlignment="0" applyProtection="0"/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8" borderId="6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9" borderId="9" applyNumberFormat="0" applyAlignment="0" applyProtection="0">
      <alignment vertical="center"/>
    </xf>
    <xf numFmtId="0" fontId="21" fillId="10" borderId="10" applyNumberFormat="0" applyAlignment="0" applyProtection="0">
      <alignment vertical="center"/>
    </xf>
    <xf numFmtId="0" fontId="22" fillId="10" borderId="9" applyNumberFormat="0" applyAlignment="0" applyProtection="0">
      <alignment vertical="center"/>
    </xf>
    <xf numFmtId="0" fontId="23" fillId="11" borderId="11" applyNumberFormat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31" fillId="0" borderId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32" fillId="0" borderId="0"/>
    <xf numFmtId="0" fontId="33" fillId="0" borderId="0"/>
    <xf numFmtId="0" fontId="34" fillId="0" borderId="0">
      <alignment vertical="top"/>
    </xf>
    <xf numFmtId="0" fontId="33" fillId="0" borderId="0">
      <alignment vertical="top"/>
    </xf>
    <xf numFmtId="0" fontId="35" fillId="39" borderId="0" applyNumberFormat="0" applyBorder="0" applyAlignment="0" applyProtection="0">
      <alignment vertical="center"/>
    </xf>
    <xf numFmtId="0" fontId="36" fillId="39" borderId="0" applyNumberFormat="0" applyBorder="0" applyAlignment="0" applyProtection="0">
      <alignment vertical="center"/>
    </xf>
    <xf numFmtId="0" fontId="33" fillId="0" borderId="0">
      <alignment vertical="top"/>
    </xf>
    <xf numFmtId="0" fontId="33" fillId="0" borderId="0">
      <alignment vertical="top"/>
    </xf>
    <xf numFmtId="0" fontId="33" fillId="0" borderId="0">
      <alignment vertical="top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3" fillId="0" borderId="0">
      <alignment vertical="top"/>
    </xf>
    <xf numFmtId="0" fontId="33" fillId="0" borderId="0"/>
    <xf numFmtId="0" fontId="0" fillId="0" borderId="0"/>
    <xf numFmtId="0" fontId="38" fillId="40" borderId="0" applyNumberFormat="0" applyBorder="0" applyAlignment="0" applyProtection="0">
      <alignment vertical="center"/>
    </xf>
    <xf numFmtId="0" fontId="39" fillId="4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0" fontId="34" fillId="0" borderId="0">
      <alignment vertical="top"/>
    </xf>
  </cellStyleXfs>
  <cellXfs count="54">
    <xf numFmtId="0" fontId="0" fillId="0" borderId="0" xfId="0"/>
    <xf numFmtId="49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/>
    <xf numFmtId="49" fontId="1" fillId="0" borderId="0" xfId="0" applyNumberFormat="1" applyFont="1" applyAlignment="1">
      <alignment horizontal="center"/>
    </xf>
    <xf numFmtId="0" fontId="1" fillId="0" borderId="0" xfId="0" applyFont="1" applyAlignment="1">
      <alignment horizontal="right" wrapText="1"/>
    </xf>
    <xf numFmtId="0" fontId="3" fillId="2" borderId="0" xfId="0" applyFont="1" applyFill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/>
    </xf>
    <xf numFmtId="0" fontId="4" fillId="3" borderId="2" xfId="0" applyFont="1" applyFill="1" applyBorder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176" fontId="1" fillId="0" borderId="2" xfId="1" applyFont="1" applyBorder="1" applyAlignment="1"/>
    <xf numFmtId="43" fontId="1" fillId="0" borderId="0" xfId="1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wrapText="1"/>
    </xf>
    <xf numFmtId="0" fontId="6" fillId="0" borderId="1" xfId="0" applyFont="1" applyBorder="1" applyAlignment="1">
      <alignment vertical="center" wrapText="1"/>
    </xf>
    <xf numFmtId="176" fontId="6" fillId="0" borderId="2" xfId="1" applyFont="1" applyBorder="1" applyAlignment="1"/>
    <xf numFmtId="0" fontId="2" fillId="0" borderId="3" xfId="0" applyFont="1" applyBorder="1" applyAlignment="1">
      <alignment horizontal="center" wrapText="1"/>
    </xf>
    <xf numFmtId="0" fontId="2" fillId="0" borderId="0" xfId="0" applyFont="1" applyAlignment="1">
      <alignment horizontal="left" wrapText="1"/>
    </xf>
    <xf numFmtId="49" fontId="4" fillId="4" borderId="2" xfId="0" applyNumberFormat="1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vertical="center" wrapText="1"/>
    </xf>
    <xf numFmtId="0" fontId="4" fillId="4" borderId="2" xfId="0" applyFont="1" applyFill="1" applyBorder="1" applyAlignment="1">
      <alignment horizontal="center" vertical="center" wrapText="1"/>
    </xf>
    <xf numFmtId="177" fontId="7" fillId="4" borderId="2" xfId="0" applyNumberFormat="1" applyFont="1" applyFill="1" applyBorder="1" applyAlignment="1">
      <alignment horizontal="center" vertical="center" wrapText="1"/>
    </xf>
    <xf numFmtId="177" fontId="4" fillId="4" borderId="2" xfId="0" applyNumberFormat="1" applyFont="1" applyFill="1" applyBorder="1" applyAlignment="1">
      <alignment vertical="center" wrapText="1"/>
    </xf>
    <xf numFmtId="0" fontId="6" fillId="5" borderId="2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left"/>
    </xf>
    <xf numFmtId="9" fontId="6" fillId="5" borderId="2" xfId="0" applyNumberFormat="1" applyFont="1" applyFill="1" applyBorder="1" applyAlignment="1">
      <alignment horizontal="left"/>
    </xf>
    <xf numFmtId="0" fontId="1" fillId="5" borderId="2" xfId="0" applyFont="1" applyFill="1" applyBorder="1" applyAlignment="1">
      <alignment horizontal="center" vertical="center"/>
    </xf>
    <xf numFmtId="177" fontId="1" fillId="5" borderId="2" xfId="0" applyNumberFormat="1" applyFont="1" applyFill="1" applyBorder="1" applyAlignment="1">
      <alignment horizontal="center" vertical="center"/>
    </xf>
    <xf numFmtId="178" fontId="6" fillId="5" borderId="2" xfId="0" applyNumberFormat="1" applyFont="1" applyFill="1" applyBorder="1"/>
    <xf numFmtId="49" fontId="1" fillId="0" borderId="4" xfId="69" applyNumberFormat="1" applyFont="1" applyBorder="1" applyAlignment="1">
      <alignment horizontal="center" vertical="center"/>
    </xf>
    <xf numFmtId="0" fontId="1" fillId="0" borderId="4" xfId="69" applyFont="1" applyBorder="1" applyAlignment="1">
      <alignment vertical="center"/>
    </xf>
    <xf numFmtId="0" fontId="1" fillId="0" borderId="2" xfId="69" applyFont="1" applyBorder="1" applyAlignment="1">
      <alignment horizontal="left"/>
    </xf>
    <xf numFmtId="0" fontId="1" fillId="0" borderId="2" xfId="69" applyFont="1" applyBorder="1" applyAlignment="1">
      <alignment horizontal="center"/>
    </xf>
    <xf numFmtId="0" fontId="1" fillId="0" borderId="2" xfId="69" applyFont="1" applyBorder="1" applyAlignment="1">
      <alignment horizontal="center" vertical="center"/>
    </xf>
    <xf numFmtId="177" fontId="1" fillId="0" borderId="2" xfId="69" applyNumberFormat="1" applyFont="1" applyBorder="1" applyAlignment="1">
      <alignment horizontal="center" vertical="center"/>
    </xf>
    <xf numFmtId="178" fontId="1" fillId="0" borderId="2" xfId="69" applyNumberFormat="1" applyFont="1" applyBorder="1"/>
    <xf numFmtId="0" fontId="1" fillId="0" borderId="2" xfId="69" applyFont="1" applyBorder="1" applyAlignment="1">
      <alignment vertical="center"/>
    </xf>
    <xf numFmtId="0" fontId="1" fillId="0" borderId="2" xfId="69" applyFont="1" applyBorder="1" applyAlignment="1">
      <alignment horizontal="right"/>
    </xf>
    <xf numFmtId="179" fontId="1" fillId="0" borderId="2" xfId="69" applyNumberFormat="1" applyFont="1" applyBorder="1"/>
    <xf numFmtId="0" fontId="6" fillId="0" borderId="2" xfId="69" applyFont="1" applyBorder="1" applyAlignment="1">
      <alignment horizontal="right"/>
    </xf>
    <xf numFmtId="179" fontId="6" fillId="0" borderId="2" xfId="69" applyNumberFormat="1" applyFont="1" applyBorder="1"/>
    <xf numFmtId="0" fontId="6" fillId="0" borderId="2" xfId="0" applyFont="1" applyBorder="1" applyAlignment="1">
      <alignment horizontal="right"/>
    </xf>
    <xf numFmtId="0" fontId="6" fillId="0" borderId="2" xfId="0" applyFont="1" applyBorder="1" applyAlignment="1">
      <alignment horizontal="center" vertical="center"/>
    </xf>
    <xf numFmtId="179" fontId="6" fillId="0" borderId="2" xfId="0" applyNumberFormat="1" applyFont="1" applyBorder="1"/>
    <xf numFmtId="0" fontId="8" fillId="6" borderId="2" xfId="0" applyFont="1" applyFill="1" applyBorder="1" applyAlignment="1">
      <alignment horizontal="center" vertical="center"/>
    </xf>
    <xf numFmtId="0" fontId="9" fillId="7" borderId="2" xfId="0" applyFont="1" applyFill="1" applyBorder="1" applyAlignment="1">
      <alignment horizontal="center" vertical="center"/>
    </xf>
    <xf numFmtId="180" fontId="10" fillId="0" borderId="5" xfId="0" applyNumberFormat="1" applyFont="1" applyBorder="1"/>
  </cellXfs>
  <cellStyles count="7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0,0_x000d__x000a_NA_x000d__x000a_" xfId="49"/>
    <cellStyle name="Comma 2" xfId="50"/>
    <cellStyle name="Comma 2 2" xfId="51"/>
    <cellStyle name="Normal 2" xfId="52"/>
    <cellStyle name="Normal 3" xfId="53"/>
    <cellStyle name="Normal_Event Logistic Service RFQ Template_v3" xfId="54"/>
    <cellStyle name="標準_Meeting Request（1125 价）" xfId="55"/>
    <cellStyle name="差_20131026　杭州無錫2日間見積もり(0929)" xfId="56"/>
    <cellStyle name="差_Meeting Request（1125 价）" xfId="57"/>
    <cellStyle name="常规 2" xfId="58"/>
    <cellStyle name="常规 2 2 4" xfId="59"/>
    <cellStyle name="常规 2 5" xfId="60"/>
    <cellStyle name="常规 3" xfId="61"/>
    <cellStyle name="常规 3 2" xfId="62"/>
    <cellStyle name="常规 3 2 2" xfId="63"/>
    <cellStyle name="常规 3 3" xfId="64"/>
    <cellStyle name="常规 3 3 2" xfId="65"/>
    <cellStyle name="常规 3 4" xfId="66"/>
    <cellStyle name="常规 4" xfId="67"/>
    <cellStyle name="常规 5" xfId="68"/>
    <cellStyle name="常规 6" xfId="69"/>
    <cellStyle name="好_20131026　杭州無錫2日間見積もり(0929)" xfId="70"/>
    <cellStyle name="好_Meeting Request（1125 价）" xfId="71"/>
    <cellStyle name="千位分隔 2" xfId="72"/>
    <cellStyle name="千位分隔 2 2" xfId="73"/>
    <cellStyle name="千位分隔 3" xfId="74"/>
    <cellStyle name="样式 1" xfId="75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H27"/>
  <sheetViews>
    <sheetView showGridLines="0" tabSelected="1" zoomScale="70" zoomScaleNormal="70" workbookViewId="0">
      <selection activeCell="A1" sqref="A1"/>
    </sheetView>
  </sheetViews>
  <sheetFormatPr defaultColWidth="9" defaultRowHeight="17.4" outlineLevelCol="7"/>
  <cols>
    <col min="1" max="1" width="9.66666666666667" style="1" customWidth="1"/>
    <col min="2" max="2" width="40.9166666666667" style="2" customWidth="1"/>
    <col min="3" max="3" width="51.8333333333333" style="3" customWidth="1"/>
    <col min="4" max="4" width="8.41666666666667" style="4" customWidth="1"/>
    <col min="5" max="5" width="5.91666666666667" style="4" customWidth="1"/>
    <col min="6" max="6" width="9.5" style="4" customWidth="1"/>
    <col min="7" max="7" width="11.5" style="4" customWidth="1"/>
    <col min="8" max="8" width="13.3333333333333" style="2" customWidth="1"/>
    <col min="9" max="9" width="16.1666666666667" style="2" customWidth="1"/>
    <col min="10" max="16384" width="9" style="2"/>
  </cols>
  <sheetData>
    <row r="2" ht="22.2" spans="1:7">
      <c r="A2" s="5" t="s">
        <v>0</v>
      </c>
      <c r="B2" s="5"/>
      <c r="C2" s="5"/>
      <c r="D2" s="6"/>
      <c r="E2" s="7"/>
      <c r="G2" s="2"/>
    </row>
    <row r="3" ht="34.8" spans="1:7">
      <c r="A3" s="8"/>
      <c r="B3" s="9" t="s">
        <v>1</v>
      </c>
      <c r="C3" s="10" t="s">
        <v>2</v>
      </c>
      <c r="G3" s="2"/>
    </row>
    <row r="4" spans="1:7">
      <c r="A4" s="11" t="s">
        <v>3</v>
      </c>
      <c r="B4" s="12" t="s">
        <v>4</v>
      </c>
      <c r="C4" s="13" t="s">
        <v>5</v>
      </c>
      <c r="D4" s="14"/>
      <c r="F4" s="15"/>
      <c r="G4" s="2"/>
    </row>
    <row r="5" spans="1:7">
      <c r="A5" s="16">
        <v>1</v>
      </c>
      <c r="B5" s="17" t="str">
        <f>B12</f>
        <v>DA*预估6页</v>
      </c>
      <c r="C5" s="18">
        <f>H15</f>
        <v>10200</v>
      </c>
      <c r="D5" s="19"/>
      <c r="G5" s="2"/>
    </row>
    <row r="6" spans="1:7">
      <c r="A6" s="16">
        <v>2</v>
      </c>
      <c r="B6" s="17" t="str">
        <f>B16</f>
        <v>幻灯*预估30页</v>
      </c>
      <c r="C6" s="18">
        <f>H19</f>
        <v>21000</v>
      </c>
      <c r="D6" s="19"/>
      <c r="G6" s="2"/>
    </row>
    <row r="7" spans="1:7">
      <c r="A7" s="16" t="s">
        <v>6</v>
      </c>
      <c r="B7" s="17" t="str">
        <f>B20</f>
        <v>吃金纳多预防两种疾病*资料（预估5页）</v>
      </c>
      <c r="C7" s="18">
        <f>H22</f>
        <v>4000</v>
      </c>
      <c r="D7" s="14"/>
      <c r="G7" s="2"/>
    </row>
    <row r="8" spans="1:7">
      <c r="A8" s="16" t="s">
        <v>7</v>
      </c>
      <c r="B8" s="17" t="str">
        <f>B24</f>
        <v>税 Tax</v>
      </c>
      <c r="C8" s="18">
        <f>H25</f>
        <v>2112</v>
      </c>
      <c r="D8" s="14"/>
      <c r="G8" s="2"/>
    </row>
    <row r="9" spans="1:7">
      <c r="A9" s="20"/>
      <c r="B9" s="21" t="s">
        <v>8</v>
      </c>
      <c r="C9" s="22">
        <f>SUM(C5:C8)</f>
        <v>37312</v>
      </c>
      <c r="D9" s="14"/>
      <c r="G9" s="2"/>
    </row>
    <row r="10" ht="45" customHeight="1" spans="1:7">
      <c r="A10" s="8"/>
      <c r="B10" s="23" t="s">
        <v>9</v>
      </c>
      <c r="C10" s="24"/>
      <c r="D10" s="14"/>
      <c r="G10" s="2"/>
    </row>
    <row r="11" spans="1:8">
      <c r="A11" s="25" t="s">
        <v>10</v>
      </c>
      <c r="B11" s="26" t="s">
        <v>11</v>
      </c>
      <c r="C11" s="26"/>
      <c r="D11" s="27" t="s">
        <v>12</v>
      </c>
      <c r="E11" s="27" t="s">
        <v>13</v>
      </c>
      <c r="F11" s="28" t="s">
        <v>14</v>
      </c>
      <c r="G11" s="28" t="s">
        <v>15</v>
      </c>
      <c r="H11" s="29" t="s">
        <v>16</v>
      </c>
    </row>
    <row r="12" spans="1:8">
      <c r="A12" s="30">
        <v>1</v>
      </c>
      <c r="B12" s="31" t="s">
        <v>17</v>
      </c>
      <c r="C12" s="32"/>
      <c r="D12" s="30"/>
      <c r="E12" s="33"/>
      <c r="F12" s="34"/>
      <c r="G12" s="34"/>
      <c r="H12" s="35"/>
    </row>
    <row r="13" spans="1:8">
      <c r="A13" s="36" t="s">
        <v>18</v>
      </c>
      <c r="B13" s="37" t="s">
        <v>19</v>
      </c>
      <c r="C13" s="38" t="s">
        <v>20</v>
      </c>
      <c r="D13" s="39" t="s">
        <v>21</v>
      </c>
      <c r="E13" s="40">
        <v>1</v>
      </c>
      <c r="F13" s="41">
        <v>6</v>
      </c>
      <c r="G13" s="41">
        <v>700</v>
      </c>
      <c r="H13" s="42">
        <f>F13*E13*G13</f>
        <v>4200</v>
      </c>
    </row>
    <row r="14" spans="1:8">
      <c r="A14" s="36" t="s">
        <v>22</v>
      </c>
      <c r="B14" s="43" t="s">
        <v>23</v>
      </c>
      <c r="C14" s="38" t="s">
        <v>24</v>
      </c>
      <c r="D14" s="39" t="s">
        <v>25</v>
      </c>
      <c r="E14" s="40">
        <v>1</v>
      </c>
      <c r="F14" s="41">
        <v>12</v>
      </c>
      <c r="G14" s="41">
        <v>500</v>
      </c>
      <c r="H14" s="42">
        <f>F14*E14*G14</f>
        <v>6000</v>
      </c>
    </row>
    <row r="15" spans="1:8">
      <c r="A15" s="44" t="s">
        <v>26</v>
      </c>
      <c r="B15" s="44"/>
      <c r="C15" s="44"/>
      <c r="D15" s="44"/>
      <c r="E15" s="44"/>
      <c r="F15" s="44"/>
      <c r="G15" s="44"/>
      <c r="H15" s="45">
        <f>H14+H13</f>
        <v>10200</v>
      </c>
    </row>
    <row r="16" spans="1:8">
      <c r="A16" s="30">
        <v>2</v>
      </c>
      <c r="B16" s="31" t="s">
        <v>27</v>
      </c>
      <c r="C16" s="32"/>
      <c r="D16" s="30"/>
      <c r="E16" s="33"/>
      <c r="F16" s="34"/>
      <c r="G16" s="34"/>
      <c r="H16" s="35"/>
    </row>
    <row r="17" spans="1:8">
      <c r="A17" s="36" t="s">
        <v>28</v>
      </c>
      <c r="B17" s="37" t="s">
        <v>29</v>
      </c>
      <c r="C17" s="38" t="s">
        <v>30</v>
      </c>
      <c r="D17" s="39" t="s">
        <v>21</v>
      </c>
      <c r="E17" s="40">
        <v>1</v>
      </c>
      <c r="F17" s="41">
        <v>30</v>
      </c>
      <c r="G17" s="41">
        <v>600</v>
      </c>
      <c r="H17" s="42">
        <f>F17*E17*G17</f>
        <v>18000</v>
      </c>
    </row>
    <row r="18" spans="1:8">
      <c r="A18" s="36" t="s">
        <v>31</v>
      </c>
      <c r="B18" s="43" t="s">
        <v>32</v>
      </c>
      <c r="C18" s="38" t="s">
        <v>33</v>
      </c>
      <c r="D18" s="39" t="s">
        <v>21</v>
      </c>
      <c r="E18" s="40">
        <v>1</v>
      </c>
      <c r="F18" s="41">
        <v>30</v>
      </c>
      <c r="G18" s="41">
        <v>100</v>
      </c>
      <c r="H18" s="42">
        <f>F18*E18*G18</f>
        <v>3000</v>
      </c>
    </row>
    <row r="19" spans="1:8">
      <c r="A19" s="44" t="s">
        <v>26</v>
      </c>
      <c r="B19" s="44"/>
      <c r="C19" s="44"/>
      <c r="D19" s="44"/>
      <c r="E19" s="44"/>
      <c r="F19" s="44"/>
      <c r="G19" s="44"/>
      <c r="H19" s="45">
        <f>SUM(H17:H18)</f>
        <v>21000</v>
      </c>
    </row>
    <row r="20" spans="1:8">
      <c r="A20" s="30">
        <v>3</v>
      </c>
      <c r="B20" s="31" t="s">
        <v>34</v>
      </c>
      <c r="C20" s="32"/>
      <c r="D20" s="30"/>
      <c r="E20" s="33"/>
      <c r="F20" s="34"/>
      <c r="G20" s="34"/>
      <c r="H20" s="35"/>
    </row>
    <row r="21" spans="1:8">
      <c r="A21" s="36" t="s">
        <v>35</v>
      </c>
      <c r="B21" s="37" t="s">
        <v>36</v>
      </c>
      <c r="C21" s="38" t="s">
        <v>37</v>
      </c>
      <c r="D21" s="39" t="s">
        <v>21</v>
      </c>
      <c r="E21" s="40">
        <v>1</v>
      </c>
      <c r="F21" s="41">
        <v>5</v>
      </c>
      <c r="G21" s="41">
        <v>800</v>
      </c>
      <c r="H21" s="42">
        <f>F21*E21*G21</f>
        <v>4000</v>
      </c>
    </row>
    <row r="22" spans="1:8">
      <c r="A22" s="44" t="s">
        <v>26</v>
      </c>
      <c r="B22" s="44"/>
      <c r="C22" s="44"/>
      <c r="D22" s="44"/>
      <c r="E22" s="44"/>
      <c r="F22" s="44"/>
      <c r="G22" s="44"/>
      <c r="H22" s="45">
        <f>H21</f>
        <v>4000</v>
      </c>
    </row>
    <row r="23" spans="1:8">
      <c r="A23" s="46" t="s">
        <v>26</v>
      </c>
      <c r="B23" s="46"/>
      <c r="C23" s="46"/>
      <c r="D23" s="46"/>
      <c r="E23" s="46"/>
      <c r="F23" s="46"/>
      <c r="G23" s="46"/>
      <c r="H23" s="47">
        <f>H15+H22+H19</f>
        <v>35200</v>
      </c>
    </row>
    <row r="24" spans="1:8">
      <c r="A24" s="30">
        <v>4</v>
      </c>
      <c r="B24" s="31" t="s">
        <v>38</v>
      </c>
      <c r="C24" s="32">
        <v>0.06</v>
      </c>
      <c r="D24" s="30"/>
      <c r="E24" s="33"/>
      <c r="F24" s="34"/>
      <c r="G24" s="34"/>
      <c r="H24" s="35"/>
    </row>
    <row r="25" spans="1:8">
      <c r="A25" s="48" t="s">
        <v>26</v>
      </c>
      <c r="B25" s="48"/>
      <c r="C25" s="48"/>
      <c r="D25" s="49"/>
      <c r="E25" s="48"/>
      <c r="F25" s="48"/>
      <c r="G25" s="48"/>
      <c r="H25" s="50">
        <f>H23*C24</f>
        <v>2112</v>
      </c>
    </row>
    <row r="26" ht="15.6" spans="1:8">
      <c r="A26" s="51"/>
      <c r="B26" s="51"/>
      <c r="C26" s="51"/>
      <c r="D26" s="51"/>
      <c r="E26" s="51"/>
      <c r="F26" s="51"/>
      <c r="G26" s="51"/>
      <c r="H26" s="51"/>
    </row>
    <row r="27" spans="1:8">
      <c r="A27" s="52" t="s">
        <v>39</v>
      </c>
      <c r="B27" s="52"/>
      <c r="C27" s="52"/>
      <c r="D27" s="52"/>
      <c r="E27" s="52"/>
      <c r="F27" s="52"/>
      <c r="G27" s="52"/>
      <c r="H27" s="53">
        <f>H23+H25</f>
        <v>37312</v>
      </c>
    </row>
  </sheetData>
  <mergeCells count="8">
    <mergeCell ref="A2:C2"/>
    <mergeCell ref="A15:G15"/>
    <mergeCell ref="A19:G19"/>
    <mergeCell ref="A22:G22"/>
    <mergeCell ref="A23:G23"/>
    <mergeCell ref="A25:G25"/>
    <mergeCell ref="A26:H26"/>
    <mergeCell ref="A27:G27"/>
  </mergeCells>
  <pageMargins left="0.7" right="0.7" top="0.75" bottom="0.75" header="0.3" footer="0.3"/>
  <pageSetup paperSize="9" orientation="landscape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Company>sanofi-aventis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Yang, Juta PH/CN/EXT</dc:creator>
  <cp:lastModifiedBy>Meissen</cp:lastModifiedBy>
  <dcterms:created xsi:type="dcterms:W3CDTF">2014-02-12T08:04:00Z</dcterms:created>
  <cp:lastPrinted>2021-10-25T02:19:00Z</cp:lastPrinted>
  <dcterms:modified xsi:type="dcterms:W3CDTF">2023-11-13T03:12:01Z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904020511</vt:i4>
  </property>
  <property fmtid="{D5CDD505-2E9C-101B-9397-08002B2CF9AE}" pid="3" name="_NewReviewCycle">
    <vt:lpwstr/>
  </property>
  <property fmtid="{D5CDD505-2E9C-101B-9397-08002B2CF9AE}" pid="4" name="_EmailSubject">
    <vt:lpwstr>2016搭建报价模板</vt:lpwstr>
  </property>
  <property fmtid="{D5CDD505-2E9C-101B-9397-08002B2CF9AE}" pid="5" name="_AuthorEmail">
    <vt:lpwstr>Lucy.Zhang@sanofi.com</vt:lpwstr>
  </property>
  <property fmtid="{D5CDD505-2E9C-101B-9397-08002B2CF9AE}" pid="6" name="_AuthorEmailDisplayName">
    <vt:lpwstr>Zhang, Lucy PH/CN</vt:lpwstr>
  </property>
  <property fmtid="{D5CDD505-2E9C-101B-9397-08002B2CF9AE}" pid="7" name="_PreviousAdHocReviewCycleID">
    <vt:i4>385362526</vt:i4>
  </property>
  <property fmtid="{D5CDD505-2E9C-101B-9397-08002B2CF9AE}" pid="8" name="_ReviewingToolsShownOnce">
    <vt:lpwstr/>
  </property>
  <property fmtid="{D5CDD505-2E9C-101B-9397-08002B2CF9AE}" pid="9" name="ICV">
    <vt:lpwstr>9AE4192B177945629C071C0D3333078C_13</vt:lpwstr>
  </property>
  <property fmtid="{D5CDD505-2E9C-101B-9397-08002B2CF9AE}" pid="10" name="KSOProductBuildVer">
    <vt:lpwstr>2052-12.1.0.15712</vt:lpwstr>
  </property>
</Properties>
</file>