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460" windowHeight="14720"/>
  </bookViews>
  <sheets>
    <sheet name="报价单 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<sst xmlns="http://schemas.openxmlformats.org/spreadsheetml/2006/main" count="32" uniqueCount="29">
  <si>
    <t>2023森世海亚金纳多幻灯制作项目结算单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</si>
  <si>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</si>
  <si>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</si>
  <si>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</si>
  <si>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</si>
  <si>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</si>
  <si>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</si>
  <si>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</si>
  <si>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</si>
  <si>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</si>
  <si>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</si>
  <si>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</si>
  <si>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</si>
  <si>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</si>
  <si>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</si>
  <si>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</si>
  <si>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</si>
  <si>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幻灯*4套（每套预估25页），按实际发生结算</t>
  </si>
  <si>
    <t>1-1</t>
  </si>
  <si>
    <t>幻灯内容撰写</t>
  </si>
  <si>
    <t>PPT撰写，包括医学编辑及适量文献检索</t>
  </si>
  <si>
    <t>页</t>
  </si>
  <si>
    <t>1-2</t>
  </si>
  <si>
    <t>幻灯美化</t>
  </si>
  <si>
    <t>PPT美化，包括图标重绘、字体设计等</t>
  </si>
  <si>
    <t>Total：</t>
  </si>
  <si>
    <t>4套Total：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</si>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</sst>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1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3" fillId="0" borderId="0"/>
    <xf numFmtId="0" fontId="34" fillId="0" borderId="0">
      <alignment vertical="top"/>
    </xf>
    <xf numFmtId="0" fontId="33" fillId="0" borderId="0">
      <alignment vertical="top"/>
    </xf>
    <xf numFmtId="0" fontId="35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top"/>
    </xf>
    <xf numFmtId="0" fontId="33" fillId="0" borderId="0"/>
    <xf numFmtId="0" fontId="0" fillId="0" borderId="0"/>
    <xf numFmtId="0" fontId="38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>
      <alignment vertical="top"/>
    </xf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176" fontId="5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/>
    </xf>
    <xf numFmtId="9" fontId="5" fillId="5" borderId="2" xfId="0" applyNumberFormat="1" applyFont="1" applyFill="1" applyBorder="1" applyAlignment="1">
      <alignment horizontal="left"/>
    </xf>
    <xf numFmtId="49" fontId="1" fillId="0" borderId="4" xfId="69" applyNumberFormat="1" applyFont="1" applyBorder="1" applyAlignment="1">
      <alignment horizontal="center" vertical="center"/>
    </xf>
    <xf numFmtId="0" fontId="1" fillId="0" borderId="4" xfId="69" applyFont="1" applyBorder="1" applyAlignment="1">
      <alignment vertical="center"/>
    </xf>
    <xf numFmtId="0" fontId="1" fillId="0" borderId="2" xfId="69" applyFont="1" applyBorder="1" applyAlignment="1">
      <alignment horizontal="left"/>
    </xf>
    <xf numFmtId="0" fontId="1" fillId="0" borderId="2" xfId="69" applyFont="1" applyBorder="1" applyAlignment="1">
      <alignment horizontal="center"/>
    </xf>
    <xf numFmtId="0" fontId="1" fillId="0" borderId="2" xfId="69" applyFont="1" applyBorder="1" applyAlignment="1">
      <alignment vertical="center"/>
    </xf>
    <xf numFmtId="0" fontId="1" fillId="0" borderId="2" xfId="69" applyFont="1" applyBorder="1" applyAlignment="1">
      <alignment horizontal="right"/>
    </xf>
    <xf numFmtId="0" fontId="5" fillId="0" borderId="2" xfId="69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177" fontId="9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5" fillId="5" borderId="2" xfId="0" applyNumberFormat="1" applyFont="1" applyFill="1" applyBorder="1"/>
    <xf numFmtId="0" fontId="1" fillId="0" borderId="2" xfId="69" applyFont="1" applyBorder="1" applyAlignment="1">
      <alignment horizontal="center" vertical="center"/>
    </xf>
    <xf numFmtId="177" fontId="1" fillId="0" borderId="2" xfId="69" applyNumberFormat="1" applyFont="1" applyBorder="1" applyAlignment="1">
      <alignment horizontal="center" vertical="center"/>
    </xf>
    <xf numFmtId="178" fontId="1" fillId="0" borderId="2" xfId="69" applyNumberFormat="1" applyFont="1" applyBorder="1"/>
    <xf numFmtId="179" fontId="1" fillId="0" borderId="2" xfId="69" applyNumberFormat="1" applyFont="1" applyBorder="1"/>
    <xf numFmtId="179" fontId="5" fillId="0" borderId="2" xfId="69" applyNumberFormat="1" applyFont="1" applyBorder="1"/>
    <xf numFmtId="179" fontId="5" fillId="0" borderId="2" xfId="0" applyNumberFormat="1" applyFont="1" applyBorder="1"/>
    <xf numFmtId="180" fontId="10" fillId="0" borderId="5" xfId="0" applyNumberFormat="1" applyFont="1" applyBorder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2:H19"/>
  <sheetViews>
    <sheetView showGridLines="0" tabSelected="1" zoomScale="70" zoomScaleNormal="70" workbookViewId="0">
      <selection activeCell="L15" sqref="L15"/>
    </sheetView>
  </sheetViews>
  <sheetFormatPr defaultColWidth="9" defaultRowHeight="17.6" outlineLevelCol="7"/>
  <cols>
    <col min="1" max="1" width="9.66964285714286" style="1" customWidth="1"/>
    <col min="2" max="2" width="45.8035714285714" style="2" customWidth="1"/>
    <col min="3" max="3" width="51.8303571428571" style="3" customWidth="1"/>
    <col min="4" max="4" width="8.41964285714286" style="4" customWidth="1"/>
    <col min="5" max="5" width="5.91964285714286" style="4" customWidth="1"/>
    <col min="6" max="6" width="9.5" style="4" customWidth="1"/>
    <col min="7" max="7" width="11.5" style="4" customWidth="1"/>
    <col min="8" max="8" width="13.3303571428571" style="2" customWidth="1"/>
    <col min="9" max="9" width="16.1696428571429" style="2" customWidth="1"/>
    <col min="10" max="16384" width="9" style="2"/>
  </cols>
  <sheetData>
    <row r="2" ht="23.2" spans="1:7">
      <c r="A2" s="5" t="s">
        <v>0</v>
      </c>
      <c r="B2" s="5"/>
      <c r="C2" s="5"/>
      <c r="D2" s="6"/>
      <c r="E2" s="40"/>
      <c r="G2" s="2"/>
    </row>
    <row r="3" ht="36" spans="1:7">
      <c r="A3" s="7"/>
      <c r="B3" s="8" t="s">
        <v>1</v>
      </c>
      <c r="C3" s="9" t="s">
        <v>2</v>
      </c>
      <c r="G3" s="2"/>
    </row>
    <row r="4" spans="1:7">
      <c r="A4" s="10" t="s">
        <v>3</v>
      </c>
      <c r="B4" s="11" t="s">
        <v>4</v>
      </c>
      <c r="C4" s="12" t="s">
        <v>5</v>
      </c>
      <c r="D4" s="13"/>
      <c r="F4" s="41"/>
      <c r="G4" s="2"/>
    </row>
    <row r="5" ht="18" spans="1:7">
      <c r="A5" s="14" t="s">
        <v>6</v>
      </c>
      <c r="B5" s="15" t="str">
        <f>B10</f>
        <v>幻灯*4套（每套预估25页），按实际发生结算</v>
      </c>
      <c r="C5" s="16">
        <f>H14</f>
        <v>75000</v>
      </c>
      <c r="D5" s="17"/>
      <c r="G5" s="2"/>
    </row>
    <row r="6" ht="18" spans="1:7">
      <c r="A6" s="14" t="s">
        <v>7</v>
      </c>
      <c r="B6" s="15" t="str">
        <f>B16</f>
        <v>税 Tax</v>
      </c>
      <c r="C6" s="16">
        <f>H17</f>
        <v>4500</v>
      </c>
      <c r="D6" s="13"/>
      <c r="G6" s="2"/>
    </row>
    <row r="7" ht="18" spans="1:7">
      <c r="A7" s="18"/>
      <c r="B7" s="19" t="s">
        <v>8</v>
      </c>
      <c r="C7" s="20">
        <f>SUM(C5:C6)</f>
        <v>79500</v>
      </c>
      <c r="D7" s="13"/>
      <c r="G7" s="2"/>
    </row>
    <row r="8" ht="45" customHeight="1" spans="1:7">
      <c r="A8" s="7"/>
      <c r="B8" s="21" t="s">
        <v>9</v>
      </c>
      <c r="C8" s="22"/>
      <c r="D8" s="13"/>
      <c r="G8" s="2"/>
    </row>
    <row r="9" ht="18" spans="1:8">
      <c r="A9" s="23" t="s">
        <v>10</v>
      </c>
      <c r="B9" s="24" t="s">
        <v>11</v>
      </c>
      <c r="C9" s="24"/>
      <c r="D9" s="25" t="s">
        <v>12</v>
      </c>
      <c r="E9" s="25" t="s">
        <v>13</v>
      </c>
      <c r="F9" s="42" t="s">
        <v>14</v>
      </c>
      <c r="G9" s="42" t="s">
        <v>15</v>
      </c>
      <c r="H9" s="43" t="s">
        <v>16</v>
      </c>
    </row>
    <row r="10" spans="1:8">
      <c r="A10" s="26">
        <v>1</v>
      </c>
      <c r="B10" s="27" t="s">
        <v>17</v>
      </c>
      <c r="C10" s="28"/>
      <c r="D10" s="26"/>
      <c r="E10" s="44"/>
      <c r="F10" s="45"/>
      <c r="G10" s="45"/>
      <c r="H10" s="46"/>
    </row>
    <row r="11" spans="1:8">
      <c r="A11" s="29" t="s">
        <v>18</v>
      </c>
      <c r="B11" s="30" t="s">
        <v>19</v>
      </c>
      <c r="C11" s="31" t="s">
        <v>20</v>
      </c>
      <c r="D11" s="32" t="s">
        <v>21</v>
      </c>
      <c r="E11" s="47">
        <v>1</v>
      </c>
      <c r="F11" s="48">
        <v>25</v>
      </c>
      <c r="G11" s="48">
        <v>650</v>
      </c>
      <c r="H11" s="49">
        <f>F11*E11*G11</f>
        <v>16250</v>
      </c>
    </row>
    <row r="12" spans="1:8">
      <c r="A12" s="29" t="s">
        <v>22</v>
      </c>
      <c r="B12" s="33" t="s">
        <v>23</v>
      </c>
      <c r="C12" s="31" t="s">
        <v>24</v>
      </c>
      <c r="D12" s="32" t="s">
        <v>21</v>
      </c>
      <c r="E12" s="47">
        <v>1</v>
      </c>
      <c r="F12" s="48">
        <v>25</v>
      </c>
      <c r="G12" s="48">
        <v>100</v>
      </c>
      <c r="H12" s="49">
        <f>F12*E12*G12</f>
        <v>2500</v>
      </c>
    </row>
    <row r="13" spans="1:8">
      <c r="A13" s="34" t="s">
        <v>25</v>
      </c>
      <c r="B13" s="34"/>
      <c r="C13" s="34"/>
      <c r="D13" s="34"/>
      <c r="E13" s="34"/>
      <c r="F13" s="34"/>
      <c r="G13" s="34"/>
      <c r="H13" s="50">
        <f>SUM(H11:H12)</f>
        <v>18750</v>
      </c>
    </row>
    <row r="14" spans="1:8">
      <c r="A14" s="34" t="s">
        <v>26</v>
      </c>
      <c r="B14" s="34"/>
      <c r="C14" s="34"/>
      <c r="D14" s="34"/>
      <c r="E14" s="34"/>
      <c r="F14" s="34"/>
      <c r="G14" s="34"/>
      <c r="H14" s="50">
        <f>SUM(H13)*4</f>
        <v>75000</v>
      </c>
    </row>
    <row r="15" spans="1:8">
      <c r="A15" s="35" t="s">
        <v>25</v>
      </c>
      <c r="B15" s="35"/>
      <c r="C15" s="35"/>
      <c r="D15" s="35"/>
      <c r="E15" s="35"/>
      <c r="F15" s="35"/>
      <c r="G15" s="35"/>
      <c r="H15" s="51">
        <f>H14</f>
        <v>75000</v>
      </c>
    </row>
    <row r="16" spans="1:8">
      <c r="A16" s="26">
        <v>2</v>
      </c>
      <c r="B16" s="27" t="s">
        <v>27</v>
      </c>
      <c r="C16" s="28">
        <v>0.06</v>
      </c>
      <c r="D16" s="26"/>
      <c r="E16" s="44"/>
      <c r="F16" s="45"/>
      <c r="G16" s="45"/>
      <c r="H16" s="46"/>
    </row>
    <row r="17" spans="1:8">
      <c r="A17" s="36" t="s">
        <v>25</v>
      </c>
      <c r="B17" s="36"/>
      <c r="C17" s="36"/>
      <c r="D17" s="37"/>
      <c r="E17" s="36"/>
      <c r="F17" s="36"/>
      <c r="G17" s="36"/>
      <c r="H17" s="52">
        <f>H15*C16</f>
        <v>4500</v>
      </c>
    </row>
    <row r="18" spans="1:8">
      <c r="A18" s="38"/>
      <c r="B18" s="38"/>
      <c r="C18" s="38"/>
      <c r="D18" s="38"/>
      <c r="E18" s="38"/>
      <c r="F18" s="38"/>
      <c r="G18" s="38"/>
      <c r="H18" s="38"/>
    </row>
    <row r="19" spans="1:8">
      <c r="A19" s="39" t="s">
        <v>28</v>
      </c>
      <c r="B19" s="39"/>
      <c r="C19" s="39"/>
      <c r="D19" s="39"/>
      <c r="E19" s="39"/>
      <c r="F19" s="39"/>
      <c r="G19" s="39"/>
      <c r="H19" s="53">
        <f>H15+H17</f>
        <v>79500</v>
      </c>
    </row>
  </sheetData>
  <mergeCells count="7">
    <mergeCell ref="A2:C2"/>
    <mergeCell ref="A13:G13"/>
    <mergeCell ref="A14:G14"/>
    <mergeCell ref="A15:G15"/>
    <mergeCell ref="A17:G17"/>
    <mergeCell ref="A18:H18"/>
    <mergeCell ref="A19:G19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神子吾子的小梅</cp:lastModifiedBy>
  <dcterms:created xsi:type="dcterms:W3CDTF">2014-02-12T16:04:00Z</dcterms:created>
  <cp:lastPrinted>2021-10-25T10:19:00Z</cp:lastPrinted>
  <dcterms:modified xsi:type="dcterms:W3CDTF">2024-02-19T14:13:20Z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E259BF4425DE474E9CCDAA1E99396644_13</vt:lpwstr>
  </property>
  <property fmtid="{D5CDD505-2E9C-101B-9397-08002B2CF9AE}" pid="10" name="KSOProductBuildVer">
    <vt:lpwstr>2052-6.5.1.8687</vt:lpwstr>
  </property>
</Properties>
</file>