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<sst xmlns="http://schemas.openxmlformats.org/spreadsheetml/2006/main" count="51" uniqueCount="41">
  <si>
    <t>2023森世海亚社区市场金纳多DA制作项目报价单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</si>
  <si>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</si>
  <si>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</si>
  <si>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</si>
  <si>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</si>
  <si>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</si>
  <si>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</si>
  <si>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</si>
  <si>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</si>
  <si>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</si>
  <si>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</si>
  <si>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</si>
  <si>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</si>
  <si>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</si>
  <si>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</si>
  <si>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</si>
  <si>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</si>
  <si>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神内DA*预估4页（一折页）</t>
  </si>
  <si>
    <t>1-1</t>
  </si>
  <si>
    <t>DA内容撰写</t>
  </si>
  <si>
    <t>内容撰写，包括医学编辑及适量文献检索</t>
  </si>
  <si>
    <t>页</t>
  </si>
  <si>
    <t>1-2</t>
  </si>
  <si>
    <t>DA排版设计</t>
  </si>
  <si>
    <t>封面封底、内页6p（含美化、设计、排版）</t>
  </si>
  <si>
    <t>工时</t>
  </si>
  <si>
    <t>Total：</t>
  </si>
  <si>
    <t>耳鼻喉DA*预估4页（一折页）</t>
  </si>
  <si>
    <t>2-1</t>
  </si>
  <si>
    <t>2-2</t>
  </si>
  <si>
    <t>DA印刷及运送</t>
  </si>
  <si>
    <t>3-1</t>
  </si>
  <si>
    <t>DA印刷（各1000份）</t>
  </si>
  <si>
    <t>尺寸：A5</t>
  </si>
  <si>
    <t>份</t>
  </si>
  <si>
    <t>3-2</t>
  </si>
  <si>
    <t>运费</t>
  </si>
  <si>
    <t>一次性运费</t>
  </si>
  <si>
    <t>次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</si>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</sst>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179" fontId="1" fillId="0" borderId="2" xfId="69" applyNumberFormat="1" applyFont="1" applyBorder="1"/>
    <xf numFmtId="0" fontId="6" fillId="0" borderId="2" xfId="69" applyFont="1" applyBorder="1" applyAlignment="1">
      <alignment horizontal="right"/>
    </xf>
    <xf numFmtId="179" fontId="6" fillId="0" borderId="2" xfId="69" applyNumberFormat="1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H28"/>
  <sheetViews>
    <sheetView showGridLines="0" tabSelected="1" zoomScale="70" zoomScaleNormal="70" workbookViewId="0">
      <selection activeCell="H13" sqref="H13"/>
    </sheetView>
  </sheetViews>
  <sheetFormatPr defaultColWidth="9" defaultRowHeight="17.4" outlineLevelCol="7"/>
  <cols>
    <col min="1" max="1" width="9.66666666666667" style="1" customWidth="1"/>
    <col min="2" max="2" width="40.9166666666667" style="2" customWidth="1"/>
    <col min="3" max="3" width="51.8333333333333" style="3" customWidth="1"/>
    <col min="4" max="4" width="8.41666666666667" style="4" customWidth="1"/>
    <col min="5" max="5" width="5.91666666666667" style="4" customWidth="1"/>
    <col min="6" max="6" width="9.5" style="4" customWidth="1"/>
    <col min="7" max="7" width="11.5" style="4" customWidth="1"/>
    <col min="8" max="8" width="13.3333333333333" style="2" customWidth="1"/>
    <col min="9" max="9" width="16.1666666666667" style="2" customWidth="1"/>
    <col min="10" max="16384" width="9" style="2"/>
  </cols>
  <sheetData>
    <row r="2" ht="22.2" spans="1:7">
      <c r="A2" s="5" t="s">
        <v>0</v>
      </c>
      <c r="B2" s="5"/>
      <c r="C2" s="5"/>
      <c r="D2" s="6"/>
      <c r="E2" s="7"/>
      <c r="G2" s="2"/>
    </row>
    <row r="3" ht="34.8" spans="1:7">
      <c r="A3" s="8"/>
      <c r="B3" s="9" t="s">
        <v>1</v>
      </c>
      <c r="C3" s="10" t="s">
        <v>2</v>
      </c>
      <c r="G3" s="2"/>
    </row>
    <row r="4" spans="1:7">
      <c r="A4" s="11" t="s">
        <v>3</v>
      </c>
      <c r="B4" s="12" t="s">
        <v>4</v>
      </c>
      <c r="C4" s="13" t="s">
        <v>5</v>
      </c>
      <c r="D4" s="14"/>
      <c r="F4" s="15"/>
      <c r="G4" s="2"/>
    </row>
    <row r="5" spans="1:7">
      <c r="A5" s="16">
        <v>1</v>
      </c>
      <c r="B5" s="17" t="str">
        <f>B12</f>
        <v>神内DA*预估4页（一折页）</v>
      </c>
      <c r="C5" s="18">
        <f>H15</f>
        <v>9200</v>
      </c>
      <c r="D5" s="19"/>
      <c r="G5" s="2"/>
    </row>
    <row r="6" spans="1:7">
      <c r="A6" s="16">
        <v>2</v>
      </c>
      <c r="B6" s="17" t="str">
        <f>B16</f>
        <v>耳鼻喉DA*预估4页（一折页）</v>
      </c>
      <c r="C6" s="18">
        <f>H19</f>
        <v>9200</v>
      </c>
      <c r="D6" s="19"/>
      <c r="G6" s="2"/>
    </row>
    <row r="7" spans="1:7">
      <c r="A7" s="16" t="s">
        <v>6</v>
      </c>
      <c r="B7" s="17" t="str">
        <f>B20</f>
        <v>DA印刷及运送</v>
      </c>
      <c r="C7" s="18">
        <f>H23</f>
        <v>7000</v>
      </c>
      <c r="D7" s="14"/>
      <c r="G7" s="2"/>
    </row>
    <row r="8" spans="1:7">
      <c r="A8" s="16" t="s">
        <v>7</v>
      </c>
      <c r="B8" s="17" t="str">
        <f>B25</f>
        <v>税 Tax</v>
      </c>
      <c r="C8" s="18">
        <f>H26</f>
        <v>1524</v>
      </c>
      <c r="D8" s="14"/>
      <c r="G8" s="2"/>
    </row>
    <row r="9" spans="1:7">
      <c r="A9" s="20"/>
      <c r="B9" s="21" t="s">
        <v>8</v>
      </c>
      <c r="C9" s="22">
        <f>SUM(C5:C8)</f>
        <v>26924</v>
      </c>
      <c r="D9" s="14"/>
      <c r="G9" s="2"/>
    </row>
    <row r="10" ht="45" customHeight="1" spans="1:7">
      <c r="A10" s="8"/>
      <c r="B10" s="23" t="s">
        <v>9</v>
      </c>
      <c r="C10" s="24"/>
      <c r="D10" s="14"/>
      <c r="G10" s="2"/>
    </row>
    <row r="11" spans="1:8">
      <c r="A11" s="25" t="s">
        <v>10</v>
      </c>
      <c r="B11" s="26" t="s">
        <v>11</v>
      </c>
      <c r="C11" s="26"/>
      <c r="D11" s="27" t="s">
        <v>12</v>
      </c>
      <c r="E11" s="27" t="s">
        <v>13</v>
      </c>
      <c r="F11" s="28" t="s">
        <v>14</v>
      </c>
      <c r="G11" s="28" t="s">
        <v>15</v>
      </c>
      <c r="H11" s="29" t="s">
        <v>16</v>
      </c>
    </row>
    <row r="12" spans="1:8">
      <c r="A12" s="30">
        <v>1</v>
      </c>
      <c r="B12" s="31" t="s">
        <v>17</v>
      </c>
      <c r="C12" s="32"/>
      <c r="D12" s="30"/>
      <c r="E12" s="33"/>
      <c r="F12" s="34"/>
      <c r="G12" s="34"/>
      <c r="H12" s="35"/>
    </row>
    <row r="13" spans="1:8">
      <c r="A13" s="36" t="s">
        <v>18</v>
      </c>
      <c r="B13" s="37" t="s">
        <v>19</v>
      </c>
      <c r="C13" s="38" t="s">
        <v>20</v>
      </c>
      <c r="D13" s="39" t="s">
        <v>21</v>
      </c>
      <c r="E13" s="40">
        <v>1</v>
      </c>
      <c r="F13" s="41">
        <v>4</v>
      </c>
      <c r="G13" s="41">
        <v>800</v>
      </c>
      <c r="H13" s="42">
        <f t="shared" ref="H13:H18" si="0">F13*E13*G13</f>
        <v>3200</v>
      </c>
    </row>
    <row r="14" spans="1:8">
      <c r="A14" s="36" t="s">
        <v>22</v>
      </c>
      <c r="B14" s="43" t="s">
        <v>23</v>
      </c>
      <c r="C14" s="38" t="s">
        <v>24</v>
      </c>
      <c r="D14" s="39" t="s">
        <v>25</v>
      </c>
      <c r="E14" s="40">
        <v>1</v>
      </c>
      <c r="F14" s="41">
        <v>8</v>
      </c>
      <c r="G14" s="41">
        <v>750</v>
      </c>
      <c r="H14" s="42">
        <f t="shared" si="0"/>
        <v>6000</v>
      </c>
    </row>
    <row r="15" spans="1:8">
      <c r="A15" s="44" t="s">
        <v>26</v>
      </c>
      <c r="B15" s="44"/>
      <c r="C15" s="44"/>
      <c r="D15" s="44"/>
      <c r="E15" s="44"/>
      <c r="F15" s="44"/>
      <c r="G15" s="44"/>
      <c r="H15" s="45">
        <f>H14+H13</f>
        <v>9200</v>
      </c>
    </row>
    <row r="16" spans="1:8">
      <c r="A16" s="30">
        <v>2</v>
      </c>
      <c r="B16" s="31" t="s">
        <v>27</v>
      </c>
      <c r="C16" s="32"/>
      <c r="D16" s="30"/>
      <c r="E16" s="33"/>
      <c r="F16" s="34"/>
      <c r="G16" s="34"/>
      <c r="H16" s="35"/>
    </row>
    <row r="17" spans="1:8">
      <c r="A17" s="36" t="s">
        <v>28</v>
      </c>
      <c r="B17" s="37" t="s">
        <v>19</v>
      </c>
      <c r="C17" s="38" t="s">
        <v>20</v>
      </c>
      <c r="D17" s="39" t="s">
        <v>21</v>
      </c>
      <c r="E17" s="40">
        <v>1</v>
      </c>
      <c r="F17" s="41">
        <v>4</v>
      </c>
      <c r="G17" s="41">
        <v>800</v>
      </c>
      <c r="H17" s="42">
        <f t="shared" si="0"/>
        <v>3200</v>
      </c>
    </row>
    <row r="18" spans="1:8">
      <c r="A18" s="36" t="s">
        <v>29</v>
      </c>
      <c r="B18" s="43" t="s">
        <v>23</v>
      </c>
      <c r="C18" s="38" t="s">
        <v>24</v>
      </c>
      <c r="D18" s="39" t="s">
        <v>25</v>
      </c>
      <c r="E18" s="40">
        <v>1</v>
      </c>
      <c r="F18" s="41">
        <v>8</v>
      </c>
      <c r="G18" s="41">
        <v>750</v>
      </c>
      <c r="H18" s="42">
        <f t="shared" si="0"/>
        <v>6000</v>
      </c>
    </row>
    <row r="19" spans="1:8">
      <c r="A19" s="44" t="s">
        <v>26</v>
      </c>
      <c r="B19" s="44"/>
      <c r="C19" s="44"/>
      <c r="D19" s="44"/>
      <c r="E19" s="44"/>
      <c r="F19" s="44"/>
      <c r="G19" s="44"/>
      <c r="H19" s="45">
        <f>SUM(H17:H18)</f>
        <v>9200</v>
      </c>
    </row>
    <row r="20" spans="1:8">
      <c r="A20" s="30">
        <v>3</v>
      </c>
      <c r="B20" s="31" t="s">
        <v>30</v>
      </c>
      <c r="C20" s="32"/>
      <c r="D20" s="30"/>
      <c r="E20" s="33"/>
      <c r="F20" s="34"/>
      <c r="G20" s="34"/>
      <c r="H20" s="35"/>
    </row>
    <row r="21" spans="1:8">
      <c r="A21" s="36" t="s">
        <v>31</v>
      </c>
      <c r="B21" s="37" t="s">
        <v>32</v>
      </c>
      <c r="C21" s="38" t="s">
        <v>33</v>
      </c>
      <c r="D21" s="39" t="s">
        <v>34</v>
      </c>
      <c r="E21" s="40">
        <v>2</v>
      </c>
      <c r="F21" s="41">
        <v>1000</v>
      </c>
      <c r="G21" s="41">
        <v>3</v>
      </c>
      <c r="H21" s="42">
        <f>F21*E21*G21</f>
        <v>6000</v>
      </c>
    </row>
    <row r="22" spans="1:8">
      <c r="A22" s="36" t="s">
        <v>35</v>
      </c>
      <c r="B22" s="37" t="s">
        <v>36</v>
      </c>
      <c r="C22" s="38" t="s">
        <v>37</v>
      </c>
      <c r="D22" s="39" t="s">
        <v>38</v>
      </c>
      <c r="E22" s="40">
        <v>1</v>
      </c>
      <c r="F22" s="41">
        <v>2</v>
      </c>
      <c r="G22" s="41">
        <v>500</v>
      </c>
      <c r="H22" s="42">
        <f>F22*E22*G22</f>
        <v>1000</v>
      </c>
    </row>
    <row r="23" spans="1:8">
      <c r="A23" s="44" t="s">
        <v>26</v>
      </c>
      <c r="B23" s="44"/>
      <c r="C23" s="44"/>
      <c r="D23" s="44"/>
      <c r="E23" s="44"/>
      <c r="F23" s="44"/>
      <c r="G23" s="44"/>
      <c r="H23" s="45">
        <f>SUM(H21:H22)</f>
        <v>7000</v>
      </c>
    </row>
    <row r="24" spans="1:8">
      <c r="A24" s="46" t="s">
        <v>26</v>
      </c>
      <c r="B24" s="46"/>
      <c r="C24" s="46"/>
      <c r="D24" s="46"/>
      <c r="E24" s="46"/>
      <c r="F24" s="46"/>
      <c r="G24" s="46"/>
      <c r="H24" s="47">
        <f>H15+H23+H19</f>
        <v>25400</v>
      </c>
    </row>
    <row r="25" spans="1:8">
      <c r="A25" s="30">
        <v>4</v>
      </c>
      <c r="B25" s="31" t="s">
        <v>39</v>
      </c>
      <c r="C25" s="32">
        <v>0.06</v>
      </c>
      <c r="D25" s="30"/>
      <c r="E25" s="33"/>
      <c r="F25" s="34"/>
      <c r="G25" s="34"/>
      <c r="H25" s="35"/>
    </row>
    <row r="26" spans="1:8">
      <c r="A26" s="48" t="s">
        <v>26</v>
      </c>
      <c r="B26" s="48"/>
      <c r="C26" s="48"/>
      <c r="D26" s="49"/>
      <c r="E26" s="48"/>
      <c r="F26" s="48"/>
      <c r="G26" s="48"/>
      <c r="H26" s="50">
        <f>H24*C25</f>
        <v>1524</v>
      </c>
    </row>
    <row r="27" ht="15.6" spans="1:8">
      <c r="A27" s="51"/>
      <c r="B27" s="51"/>
      <c r="C27" s="51"/>
      <c r="D27" s="51"/>
      <c r="E27" s="51"/>
      <c r="F27" s="51"/>
      <c r="G27" s="51"/>
      <c r="H27" s="51"/>
    </row>
    <row r="28" spans="1:8">
      <c r="A28" s="52" t="s">
        <v>40</v>
      </c>
      <c r="B28" s="52"/>
      <c r="C28" s="52"/>
      <c r="D28" s="52"/>
      <c r="E28" s="52"/>
      <c r="F28" s="52"/>
      <c r="G28" s="52"/>
      <c r="H28" s="53">
        <f>H24+H26</f>
        <v>26924</v>
      </c>
    </row>
  </sheetData>
  <mergeCells count="8">
    <mergeCell ref="A2:C2"/>
    <mergeCell ref="A15:G15"/>
    <mergeCell ref="A19:G19"/>
    <mergeCell ref="A23:G23"/>
    <mergeCell ref="A24:G24"/>
    <mergeCell ref="A26:G26"/>
    <mergeCell ref="A27:H27"/>
    <mergeCell ref="A28:G28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2014-02-12T08:04:00Z</dcterms:created>
  <cp:lastPrinted>2021-10-25T02:19:00Z</cp:lastPrinted>
  <dcterms:modified xsi:type="dcterms:W3CDTF">2023-12-06T08:30:08Z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A0A8054774CD4D6D9A3ABAB923CAD4B1_13</vt:lpwstr>
  </property>
  <property fmtid="{D5CDD505-2E9C-101B-9397-08002B2CF9AE}" pid="10" name="KSOProductBuildVer">
    <vt:lpwstr>2052-12.1.0.15990</vt:lpwstr>
  </property>
</Properties>
</file>