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价单 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<sst xmlns="http://schemas.openxmlformats.org/spreadsheetml/2006/main" count="75" uniqueCount="57">
  <si>
    <t>2023森世海亚公益日活动物料制作项目结算单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</si>
  <si>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</si>
  <si>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</si>
  <si>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</si>
  <si>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</si>
  <si>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</si>
  <si>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</si>
  <si>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</si>
  <si>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4</t>
  </si>
  <si>
    <t>5</t>
  </si>
  <si>
    <t>6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</si>
  <si>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</si>
  <si>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</si>
  <si>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</si>
  <si>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</si>
  <si>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</si>
  <si>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</si>
  <si>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</si>
  <si>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</si>
  <si>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</si>
  <si>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</si>
  <si>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医学内容撰写</t>
  </si>
  <si>
    <t>1-1</t>
  </si>
  <si>
    <t>手册内容撰写</t>
  </si>
  <si>
    <t>文献数据等内容更新、内容撰写</t>
  </si>
  <si>
    <t>页</t>
  </si>
  <si>
    <t>1-2</t>
  </si>
  <si>
    <t>海报内容撰写</t>
  </si>
  <si>
    <t>1-3</t>
  </si>
  <si>
    <t>易拉宝内容撰写</t>
  </si>
  <si>
    <t>Total：</t>
  </si>
  <si>
    <t>延展设计（已有KV延展）</t>
  </si>
  <si>
    <t>2-1</t>
  </si>
  <si>
    <t>手册封面封底</t>
  </si>
  <si>
    <t>含设计、美化、排版</t>
  </si>
  <si>
    <t>工时</t>
  </si>
  <si>
    <t>2-2</t>
  </si>
  <si>
    <t>内页10P</t>
  </si>
  <si>
    <t>2-3</t>
  </si>
  <si>
    <t>活动海报*1p</t>
  </si>
  <si>
    <t>2-4</t>
  </si>
  <si>
    <t>易拉宝*1p</t>
  </si>
  <si>
    <t>易拉宝和手册印刷*12P</t>
  </si>
  <si>
    <t>3-1</t>
  </si>
  <si>
    <t>3000本手册印刷</t>
  </si>
  <si>
    <t>手册线下制作，共3000份，A5，封面内页全部采用双面4色印刷</t>
  </si>
  <si>
    <t>份</t>
  </si>
  <si>
    <t>3-2</t>
  </si>
  <si>
    <t>30张易拉宝印刷</t>
  </si>
  <si>
    <t>线下制作，共30份</t>
  </si>
  <si>
    <t>张</t>
  </si>
  <si>
    <t>手册和易拉宝运输</t>
  </si>
  <si>
    <t>4-1</t>
  </si>
  <si>
    <t>多次运输（多地）</t>
  </si>
  <si>
    <t>多次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</si>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</sst>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_);\(0\)"/>
    <numFmt numFmtId="179" formatCode="#,##0.00_ "/>
    <numFmt numFmtId="180" formatCode="0.00_ "/>
    <numFmt numFmtId="181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9" fontId="6" fillId="5" borderId="2" xfId="0" applyNumberFormat="1" applyFont="1" applyFill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/>
    <xf numFmtId="0" fontId="6" fillId="0" borderId="2" xfId="0" applyFont="1" applyBorder="1" applyAlignment="1">
      <alignment horizontal="right"/>
    </xf>
    <xf numFmtId="180" fontId="6" fillId="0" borderId="2" xfId="0" applyNumberFormat="1" applyFont="1" applyBorder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179" fontId="1" fillId="0" borderId="2" xfId="0" applyNumberFormat="1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1" fontId="10" fillId="0" borderId="4" xfId="0" applyNumberFormat="1" applyFont="1" applyBorder="1"/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34"/>
  <sheetViews>
    <sheetView showGridLines="0" tabSelected="1" zoomScale="80" zoomScaleNormal="80" topLeftCell="A18" workbookViewId="0">
      <selection activeCell="G6" sqref="G6"/>
    </sheetView>
  </sheetViews>
  <sheetFormatPr defaultColWidth="9" defaultRowHeight="17.4" outlineLevelCol="7"/>
  <cols>
    <col min="1" max="1" width="6.41666666666667" style="1" customWidth="1"/>
    <col min="2" max="2" width="27.5833333333333" style="2" customWidth="1"/>
    <col min="3" max="3" width="44.5833333333333" style="3" customWidth="1"/>
    <col min="4" max="4" width="8.41666666666667" style="4" customWidth="1"/>
    <col min="5" max="5" width="5.91666666666667" style="5" customWidth="1"/>
    <col min="6" max="6" width="6.16666666666667" style="5" customWidth="1"/>
    <col min="7" max="7" width="7.08333333333333" style="6" customWidth="1"/>
    <col min="8" max="8" width="12.5" style="2" customWidth="1"/>
    <col min="9" max="16384" width="9" style="2"/>
  </cols>
  <sheetData>
    <row r="2" ht="22.2" spans="1:7">
      <c r="A2" s="7" t="s">
        <v>0</v>
      </c>
      <c r="B2" s="7"/>
      <c r="C2" s="7"/>
      <c r="D2" s="7"/>
      <c r="E2" s="7"/>
      <c r="G2" s="8"/>
    </row>
    <row r="3" ht="34.8" spans="1:7">
      <c r="A3" s="9"/>
      <c r="B3" s="10" t="s">
        <v>1</v>
      </c>
      <c r="C3" s="11" t="s">
        <v>2</v>
      </c>
      <c r="G3" s="8"/>
    </row>
    <row r="4" spans="1:7">
      <c r="A4" s="12" t="s">
        <v>3</v>
      </c>
      <c r="B4" s="13" t="s">
        <v>4</v>
      </c>
      <c r="C4" s="14" t="s">
        <v>5</v>
      </c>
      <c r="D4" s="15"/>
      <c r="F4" s="16"/>
      <c r="G4" s="8"/>
    </row>
    <row r="5" spans="1:7">
      <c r="A5" s="17">
        <v>1</v>
      </c>
      <c r="B5" s="18" t="str">
        <f>B13</f>
        <v>医学内容撰写</v>
      </c>
      <c r="C5" s="19">
        <f>H17</f>
        <v>9600</v>
      </c>
      <c r="D5" s="20"/>
      <c r="G5" s="8"/>
    </row>
    <row r="6" spans="1:7">
      <c r="A6" s="17" t="s">
        <v>6</v>
      </c>
      <c r="B6" s="18" t="str">
        <f>B18</f>
        <v>延展设计（已有KV延展）</v>
      </c>
      <c r="C6" s="19">
        <f>H23</f>
        <v>14000</v>
      </c>
      <c r="D6" s="15"/>
      <c r="G6" s="8"/>
    </row>
    <row r="7" spans="1:7">
      <c r="A7" s="17" t="s">
        <v>7</v>
      </c>
      <c r="B7" s="18" t="str">
        <f>B24</f>
        <v>易拉宝和手册印刷*12P</v>
      </c>
      <c r="C7" s="19">
        <f>H27</f>
        <v>53400</v>
      </c>
      <c r="D7" s="15"/>
      <c r="G7" s="8"/>
    </row>
    <row r="8" spans="1:7">
      <c r="A8" s="17" t="s">
        <v>8</v>
      </c>
      <c r="B8" s="18" t="str">
        <f>B28</f>
        <v>手册和易拉宝运输</v>
      </c>
      <c r="C8" s="19">
        <f>H30</f>
        <v>2000</v>
      </c>
      <c r="D8" s="15"/>
      <c r="G8" s="8"/>
    </row>
    <row r="9" spans="1:7">
      <c r="A9" s="17" t="s">
        <v>9</v>
      </c>
      <c r="B9" s="18" t="str">
        <f>B31</f>
        <v>税 Tax</v>
      </c>
      <c r="C9" s="19">
        <f>H32</f>
        <v>576</v>
      </c>
      <c r="D9" s="15"/>
      <c r="G9" s="8"/>
    </row>
    <row r="10" spans="1:7">
      <c r="A10" s="17" t="s">
        <v>10</v>
      </c>
      <c r="B10" s="21" t="s">
        <v>11</v>
      </c>
      <c r="C10" s="22">
        <f>SUM(C5:C9)</f>
        <v>79576</v>
      </c>
      <c r="D10" s="15"/>
      <c r="G10" s="8"/>
    </row>
    <row r="11" ht="45" customHeight="1" spans="1:7">
      <c r="A11" s="9"/>
      <c r="B11" s="23" t="s">
        <v>12</v>
      </c>
      <c r="C11" s="24"/>
      <c r="D11" s="15"/>
      <c r="G11" s="8"/>
    </row>
    <row r="12" ht="34.25" customHeight="1" spans="1:8">
      <c r="A12" s="25" t="s">
        <v>13</v>
      </c>
      <c r="B12" s="26" t="s">
        <v>14</v>
      </c>
      <c r="C12" s="26"/>
      <c r="D12" s="27" t="s">
        <v>15</v>
      </c>
      <c r="E12" s="27" t="s">
        <v>16</v>
      </c>
      <c r="F12" s="28" t="s">
        <v>17</v>
      </c>
      <c r="G12" s="29" t="s">
        <v>18</v>
      </c>
      <c r="H12" s="30" t="s">
        <v>19</v>
      </c>
    </row>
    <row r="13" spans="1:8">
      <c r="A13" s="31" t="s">
        <v>20</v>
      </c>
      <c r="B13" s="32" t="s">
        <v>21</v>
      </c>
      <c r="C13" s="32"/>
      <c r="D13" s="33"/>
      <c r="E13" s="34"/>
      <c r="F13" s="35"/>
      <c r="G13" s="36"/>
      <c r="H13" s="37"/>
    </row>
    <row r="14" spans="1:8">
      <c r="A14" s="38" t="s">
        <v>22</v>
      </c>
      <c r="B14" s="39" t="s">
        <v>23</v>
      </c>
      <c r="C14" s="39" t="s">
        <v>24</v>
      </c>
      <c r="D14" s="40" t="s">
        <v>25</v>
      </c>
      <c r="E14" s="41">
        <v>1</v>
      </c>
      <c r="F14" s="42">
        <v>12</v>
      </c>
      <c r="G14" s="41">
        <v>700</v>
      </c>
      <c r="H14" s="43">
        <f>E14*F14*G14</f>
        <v>8400</v>
      </c>
    </row>
    <row r="15" spans="1:8">
      <c r="A15" s="38" t="s">
        <v>26</v>
      </c>
      <c r="B15" s="39" t="s">
        <v>27</v>
      </c>
      <c r="C15" s="39" t="s">
        <v>24</v>
      </c>
      <c r="D15" s="40" t="s">
        <v>25</v>
      </c>
      <c r="E15" s="41">
        <v>1</v>
      </c>
      <c r="F15" s="41">
        <v>1</v>
      </c>
      <c r="G15" s="41">
        <v>600</v>
      </c>
      <c r="H15" s="43">
        <f>E15*F15*G15</f>
        <v>600</v>
      </c>
    </row>
    <row r="16" spans="1:8">
      <c r="A16" s="38" t="s">
        <v>28</v>
      </c>
      <c r="B16" s="39" t="s">
        <v>29</v>
      </c>
      <c r="C16" s="39" t="s">
        <v>24</v>
      </c>
      <c r="D16" s="40" t="s">
        <v>25</v>
      </c>
      <c r="E16" s="41">
        <v>1</v>
      </c>
      <c r="F16" s="41">
        <v>1</v>
      </c>
      <c r="G16" s="41">
        <v>600</v>
      </c>
      <c r="H16" s="43">
        <f>E16*F16*G16</f>
        <v>600</v>
      </c>
    </row>
    <row r="17" spans="1:8">
      <c r="A17" s="44" t="s">
        <v>30</v>
      </c>
      <c r="B17" s="44"/>
      <c r="C17" s="44"/>
      <c r="D17" s="44"/>
      <c r="E17" s="44"/>
      <c r="F17" s="44"/>
      <c r="G17" s="44"/>
      <c r="H17" s="45">
        <f>SUM(H14:H16)</f>
        <v>9600</v>
      </c>
    </row>
    <row r="18" spans="1:8">
      <c r="A18" s="31" t="s">
        <v>6</v>
      </c>
      <c r="B18" s="32" t="s">
        <v>31</v>
      </c>
      <c r="C18" s="32"/>
      <c r="D18" s="33"/>
      <c r="E18" s="34"/>
      <c r="F18" s="35"/>
      <c r="G18" s="36"/>
      <c r="H18" s="37"/>
    </row>
    <row r="19" spans="1:8">
      <c r="A19" s="38" t="s">
        <v>32</v>
      </c>
      <c r="B19" s="39" t="s">
        <v>33</v>
      </c>
      <c r="C19" s="39" t="s">
        <v>34</v>
      </c>
      <c r="D19" s="40" t="s">
        <v>35</v>
      </c>
      <c r="E19" s="41">
        <v>1</v>
      </c>
      <c r="F19" s="42">
        <v>8</v>
      </c>
      <c r="G19" s="41">
        <v>500</v>
      </c>
      <c r="H19" s="43">
        <f>E19*F19*G19</f>
        <v>4000</v>
      </c>
    </row>
    <row r="20" spans="1:8">
      <c r="A20" s="38" t="s">
        <v>36</v>
      </c>
      <c r="B20" s="39" t="s">
        <v>37</v>
      </c>
      <c r="C20" s="39" t="s">
        <v>34</v>
      </c>
      <c r="D20" s="40" t="s">
        <v>35</v>
      </c>
      <c r="E20" s="41">
        <v>1</v>
      </c>
      <c r="F20" s="42">
        <v>12</v>
      </c>
      <c r="G20" s="41">
        <v>500</v>
      </c>
      <c r="H20" s="43">
        <f t="shared" ref="H20:H22" si="0">E20*F20*G20</f>
        <v>6000</v>
      </c>
    </row>
    <row r="21" spans="1:8">
      <c r="A21" s="38" t="s">
        <v>38</v>
      </c>
      <c r="B21" s="39" t="s">
        <v>39</v>
      </c>
      <c r="C21" s="39" t="s">
        <v>34</v>
      </c>
      <c r="D21" s="40" t="s">
        <v>35</v>
      </c>
      <c r="E21" s="41">
        <v>1</v>
      </c>
      <c r="F21" s="41">
        <v>4</v>
      </c>
      <c r="G21" s="41">
        <v>500</v>
      </c>
      <c r="H21" s="43">
        <f t="shared" si="0"/>
        <v>2000</v>
      </c>
    </row>
    <row r="22" spans="1:8">
      <c r="A22" s="38" t="s">
        <v>40</v>
      </c>
      <c r="B22" s="39" t="s">
        <v>41</v>
      </c>
      <c r="C22" s="39" t="s">
        <v>34</v>
      </c>
      <c r="D22" s="40" t="s">
        <v>35</v>
      </c>
      <c r="E22" s="41">
        <v>1</v>
      </c>
      <c r="F22" s="41">
        <v>4</v>
      </c>
      <c r="G22" s="41">
        <v>500</v>
      </c>
      <c r="H22" s="43">
        <f t="shared" si="0"/>
        <v>2000</v>
      </c>
    </row>
    <row r="23" spans="1:8">
      <c r="A23" s="44" t="s">
        <v>30</v>
      </c>
      <c r="B23" s="44"/>
      <c r="C23" s="44"/>
      <c r="D23" s="44"/>
      <c r="E23" s="44"/>
      <c r="F23" s="44"/>
      <c r="G23" s="44"/>
      <c r="H23" s="45">
        <f>SUM(H19:H22)</f>
        <v>14000</v>
      </c>
    </row>
    <row r="24" spans="1:8">
      <c r="A24" s="31" t="s">
        <v>7</v>
      </c>
      <c r="B24" s="32" t="s">
        <v>42</v>
      </c>
      <c r="C24" s="32"/>
      <c r="D24" s="33"/>
      <c r="E24" s="34"/>
      <c r="F24" s="35"/>
      <c r="G24" s="36"/>
      <c r="H24" s="37"/>
    </row>
    <row r="25" ht="34.8" spans="1:8">
      <c r="A25" s="38" t="s">
        <v>43</v>
      </c>
      <c r="B25" s="46" t="s">
        <v>44</v>
      </c>
      <c r="C25" s="47" t="s">
        <v>45</v>
      </c>
      <c r="D25" s="41" t="s">
        <v>46</v>
      </c>
      <c r="E25" s="41">
        <v>1</v>
      </c>
      <c r="F25" s="42">
        <v>3000</v>
      </c>
      <c r="G25" s="41">
        <v>15</v>
      </c>
      <c r="H25" s="48">
        <f>G25*F25</f>
        <v>45000</v>
      </c>
    </row>
    <row r="26" spans="1:8">
      <c r="A26" s="38" t="s">
        <v>47</v>
      </c>
      <c r="B26" s="46" t="s">
        <v>48</v>
      </c>
      <c r="C26" s="47" t="s">
        <v>49</v>
      </c>
      <c r="D26" s="41" t="s">
        <v>50</v>
      </c>
      <c r="E26" s="41">
        <v>1</v>
      </c>
      <c r="F26" s="42">
        <v>30</v>
      </c>
      <c r="G26" s="42">
        <v>280</v>
      </c>
      <c r="H26" s="48">
        <f>G26*F26</f>
        <v>8400</v>
      </c>
    </row>
    <row r="27" spans="1:8">
      <c r="A27" s="44" t="s">
        <v>30</v>
      </c>
      <c r="B27" s="44"/>
      <c r="C27" s="44"/>
      <c r="D27" s="44"/>
      <c r="E27" s="44"/>
      <c r="F27" s="44"/>
      <c r="G27" s="44"/>
      <c r="H27" s="45">
        <f>SUM(H25:H26)</f>
        <v>53400</v>
      </c>
    </row>
    <row r="28" spans="1:8">
      <c r="A28" s="31" t="s">
        <v>8</v>
      </c>
      <c r="B28" s="32" t="s">
        <v>51</v>
      </c>
      <c r="C28" s="32"/>
      <c r="D28" s="33"/>
      <c r="E28" s="34"/>
      <c r="F28" s="35"/>
      <c r="G28" s="36"/>
      <c r="H28" s="37"/>
    </row>
    <row r="29" spans="1:8">
      <c r="A29" s="38" t="s">
        <v>52</v>
      </c>
      <c r="B29" s="39" t="s">
        <v>53</v>
      </c>
      <c r="C29" s="39" t="s">
        <v>53</v>
      </c>
      <c r="D29" s="40" t="s">
        <v>54</v>
      </c>
      <c r="E29" s="41">
        <v>1</v>
      </c>
      <c r="F29" s="42">
        <v>1</v>
      </c>
      <c r="G29" s="41">
        <v>2000</v>
      </c>
      <c r="H29" s="43">
        <f>E29*F29*G29</f>
        <v>2000</v>
      </c>
    </row>
    <row r="30" spans="1:8">
      <c r="A30" s="44" t="s">
        <v>30</v>
      </c>
      <c r="B30" s="44"/>
      <c r="C30" s="44"/>
      <c r="D30" s="44"/>
      <c r="E30" s="44"/>
      <c r="F30" s="44"/>
      <c r="G30" s="44"/>
      <c r="H30" s="45">
        <f>SUM(H29:H29)</f>
        <v>2000</v>
      </c>
    </row>
    <row r="31" spans="1:8">
      <c r="A31" s="49">
        <v>5</v>
      </c>
      <c r="B31" s="32" t="s">
        <v>55</v>
      </c>
      <c r="C31" s="50">
        <v>0.06</v>
      </c>
      <c r="D31" s="33"/>
      <c r="E31" s="34"/>
      <c r="F31" s="35"/>
      <c r="G31" s="36"/>
      <c r="H31" s="37"/>
    </row>
    <row r="32" spans="1:8">
      <c r="A32" s="44" t="s">
        <v>30</v>
      </c>
      <c r="B32" s="44"/>
      <c r="C32" s="44"/>
      <c r="D32" s="44"/>
      <c r="E32" s="44"/>
      <c r="F32" s="44"/>
      <c r="G32" s="44"/>
      <c r="H32" s="45">
        <f>H17*C31</f>
        <v>576</v>
      </c>
    </row>
    <row r="33" ht="15.6" spans="1:8">
      <c r="A33" s="51"/>
      <c r="B33" s="51"/>
      <c r="C33" s="51"/>
      <c r="D33" s="51"/>
      <c r="E33" s="51"/>
      <c r="F33" s="51"/>
      <c r="G33" s="51"/>
      <c r="H33" s="51"/>
    </row>
    <row r="34" spans="1:8">
      <c r="A34" s="52" t="s">
        <v>56</v>
      </c>
      <c r="B34" s="52"/>
      <c r="C34" s="52"/>
      <c r="D34" s="52"/>
      <c r="E34" s="52"/>
      <c r="F34" s="52"/>
      <c r="G34" s="52"/>
      <c r="H34" s="53">
        <f>H32+H30+H27+H23+H17</f>
        <v>79576</v>
      </c>
    </row>
  </sheetData>
  <mergeCells count="8">
    <mergeCell ref="A2:C2"/>
    <mergeCell ref="A17:G17"/>
    <mergeCell ref="A23:G23"/>
    <mergeCell ref="A27:G27"/>
    <mergeCell ref="A30:G30"/>
    <mergeCell ref="A32:G32"/>
    <mergeCell ref="A33:H33"/>
    <mergeCell ref="A34:G34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2014-02-12T08:04:00Z</dcterms:created>
  <cp:lastPrinted>2021-10-25T02:19:00Z</cp:lastPrinted>
  <dcterms:modified xsi:type="dcterms:W3CDTF">2023-10-30T05:37:41Z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912B59A5DDAC452BAD818898B94266A8_13</vt:lpwstr>
  </property>
  <property fmtid="{D5CDD505-2E9C-101B-9397-08002B2CF9AE}" pid="10" name="KSOProductBuildVer">
    <vt:lpwstr>2052-12.1.0.15712</vt:lpwstr>
  </property>
</Properties>
</file>