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550" windowHeight="10080"/>
  </bookViews>
  <sheets>
    <sheet name="Summary" sheetId="9" r:id="rId1"/>
    <sheet name="Creative Development" sheetId="1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<sst xmlns="http://schemas.openxmlformats.org/spreadsheetml/2006/main" count="46" uniqueCount="34">
  <si>
    <t>Quotation</t>
  </si>
  <si>
    <t>Client:</t>
  </si>
  <si>
    <t>AstraZeneca</t>
  </si>
  <si>
    <t xml:space="preserve">Project Name: </t>
  </si>
  <si>
    <t>2025长图文设计及海报制作</t>
  </si>
  <si>
    <t>Supplier Contact Information:</t>
  </si>
  <si>
    <t>kyle.zhang@ubs-cn.com</t>
  </si>
  <si>
    <t>Effective Date:</t>
  </si>
  <si>
    <t>2025.5.23</t>
  </si>
  <si>
    <t>Item</t>
  </si>
  <si>
    <t>Cost</t>
  </si>
  <si>
    <t>I. Creative Development</t>
  </si>
  <si>
    <t>Sub-total</t>
  </si>
  <si>
    <t>TAX 6%</t>
  </si>
  <si>
    <t>Total</t>
  </si>
  <si>
    <t>Discounted Price (if have)</t>
  </si>
  <si>
    <t>Staffing Fee % of total cost</t>
  </si>
  <si>
    <t>/</t>
  </si>
  <si>
    <t>Description</t>
  </si>
  <si>
    <t>AZ Annual Rate
(if have, list year)</t>
  </si>
  <si>
    <t>Unit Price</t>
  </si>
  <si>
    <t>Unit</t>
  </si>
  <si>
    <t>Quantity</t>
  </si>
  <si>
    <t>Set Number</t>
  </si>
  <si>
    <t>Amount</t>
  </si>
  <si>
    <t>1.图文长图文（预估4屏*12个）</t>
  </si>
  <si>
    <t>图文长图文</t>
  </si>
  <si>
    <t>含图表设计和文案，完稿（不含租图费）</t>
  </si>
  <si>
    <t>屏</t>
  </si>
  <si>
    <t>2.海报（预估20张）</t>
  </si>
  <si>
    <t xml:space="preserve">海报-复杂  </t>
  </si>
  <si>
    <t>文字为主，复杂配图+文案，含完稿</t>
  </si>
  <si>
    <t>幅</t>
  </si>
  <si>
    <t>Total：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</si>
</sst>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7" formatCode="&quot;￥&quot;#,##0.00;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\¥#,##0.00_);[Red]\(\¥#,##0.00\)"/>
  </numFmts>
  <fonts count="34">
    <font>
      <sz val="12"/>
      <name val="宋体"/>
      <charset val="134"/>
    </font>
    <font>
      <b/>
      <sz val="28"/>
      <name val="微软雅黑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u/>
      <sz val="11"/>
      <color rgb="FF0000FF"/>
      <name val="宋体"/>
      <charset val="134"/>
      <scheme val="minor"/>
    </font>
    <font>
      <b/>
      <sz val="11"/>
      <name val="微软雅黑"/>
      <charset val="134"/>
    </font>
    <font>
      <sz val="10"/>
      <color theme="1"/>
      <name val="微软雅黑"/>
      <charset val="134"/>
    </font>
    <font>
      <sz val="9"/>
      <color theme="1"/>
      <name val="微软雅黑"/>
      <charset val="134"/>
    </font>
    <font>
      <sz val="9"/>
      <name val="微软雅黑"/>
      <charset val="134"/>
    </font>
    <font>
      <sz val="8"/>
      <color theme="1"/>
      <name val="Microsoft YaHei Light"/>
      <charset val="134"/>
    </font>
    <font>
      <b/>
      <sz val="9"/>
      <color theme="1"/>
      <name val="微软雅黑"/>
      <charset val="134"/>
    </font>
    <font>
      <b/>
      <sz val="12"/>
      <color rgb="FF0070C0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sz val="10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Times New Roman"/>
      <charset val="134"/>
    </font>
  </fonts>
  <fills count="36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2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7" borderId="21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20" fillId="0" borderId="22" applyNumberFormat="0" applyFill="0" applyAlignment="0" applyProtection="0">
      <alignment vertical="center"/>
    </xf>
    <xf numFmtId="0" fontId="21" fillId="0" borderId="23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8" borderId="24" applyNumberFormat="0" applyAlignment="0" applyProtection="0">
      <alignment vertical="center"/>
    </xf>
    <xf numFmtId="0" fontId="23" fillId="9" borderId="25" applyNumberFormat="0" applyAlignment="0" applyProtection="0">
      <alignment vertical="center"/>
    </xf>
    <xf numFmtId="0" fontId="24" fillId="9" borderId="24" applyNumberFormat="0" applyAlignment="0" applyProtection="0">
      <alignment vertical="center"/>
    </xf>
    <xf numFmtId="0" fontId="25" fillId="10" borderId="26" applyNumberFormat="0" applyAlignment="0" applyProtection="0">
      <alignment vertical="center"/>
    </xf>
    <xf numFmtId="0" fontId="26" fillId="0" borderId="27" applyNumberFormat="0" applyFill="0" applyAlignment="0" applyProtection="0">
      <alignment vertical="center"/>
    </xf>
    <xf numFmtId="0" fontId="27" fillId="0" borderId="28" applyNumberFormat="0" applyFill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33" fillId="0" borderId="0"/>
    <xf numFmtId="0" fontId="14" fillId="0" borderId="0"/>
  </cellStyleXfs>
  <cellXfs count="54">
    <xf numFmtId="0" fontId="0" fillId="0" borderId="0" xfId="0">
      <alignment vertical="center"/>
    </xf>
    <xf numFmtId="0" fontId="1" fillId="0" borderId="0" xfId="49" applyFont="1" applyAlignment="1">
      <alignment horizontal="center" vertical="center"/>
    </xf>
    <xf numFmtId="0" fontId="1" fillId="0" borderId="0" xfId="49" applyFont="1">
      <alignment vertical="center"/>
    </xf>
    <xf numFmtId="0" fontId="2" fillId="0" borderId="0" xfId="49" applyFont="1">
      <alignment vertical="center"/>
    </xf>
    <xf numFmtId="176" fontId="3" fillId="0" borderId="0" xfId="49" applyNumberFormat="1" applyFont="1" applyAlignment="1">
      <alignment horizontal="left"/>
    </xf>
    <xf numFmtId="0" fontId="3" fillId="0" borderId="0" xfId="52" applyFont="1" applyAlignment="1">
      <alignment vertical="center" wrapText="1"/>
    </xf>
    <xf numFmtId="176" fontId="3" fillId="0" borderId="0" xfId="49" applyNumberFormat="1" applyFont="1" applyAlignment="1">
      <alignment horizontal="center"/>
    </xf>
    <xf numFmtId="0" fontId="3" fillId="0" borderId="0" xfId="52" applyFont="1" applyAlignment="1">
      <alignment wrapText="1"/>
    </xf>
    <xf numFmtId="0" fontId="2" fillId="0" borderId="0" xfId="52" applyFont="1" applyAlignment="1">
      <alignment vertical="center"/>
    </xf>
    <xf numFmtId="176" fontId="4" fillId="0" borderId="0" xfId="6" applyNumberFormat="1" applyFill="1" applyBorder="1" applyAlignment="1" applyProtection="1">
      <alignment horizontal="left"/>
    </xf>
    <xf numFmtId="0" fontId="2" fillId="0" borderId="0" xfId="52" applyFont="1" applyAlignment="1">
      <alignment horizontal="center" vertical="center"/>
    </xf>
    <xf numFmtId="0" fontId="2" fillId="0" borderId="0" xfId="52" applyFont="1" applyAlignment="1">
      <alignment horizontal="right" vertical="center"/>
    </xf>
    <xf numFmtId="0" fontId="5" fillId="0" borderId="1" xfId="52" applyFont="1" applyBorder="1" applyAlignment="1">
      <alignment horizontal="center" vertical="center"/>
    </xf>
    <xf numFmtId="0" fontId="5" fillId="0" borderId="2" xfId="52" applyFont="1" applyBorder="1" applyAlignment="1">
      <alignment horizontal="center" vertical="center" wrapText="1"/>
    </xf>
    <xf numFmtId="0" fontId="5" fillId="0" borderId="2" xfId="52" applyFont="1" applyBorder="1" applyAlignment="1">
      <alignment horizontal="center" vertical="center"/>
    </xf>
    <xf numFmtId="0" fontId="5" fillId="2" borderId="3" xfId="52" applyFont="1" applyFill="1" applyBorder="1" applyAlignment="1">
      <alignment horizontal="left" vertical="center"/>
    </xf>
    <xf numFmtId="0" fontId="6" fillId="0" borderId="4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7" fillId="0" borderId="5" xfId="0" applyFont="1" applyBorder="1" applyAlignment="1">
      <alignment horizontal="center" vertical="center" wrapText="1"/>
    </xf>
    <xf numFmtId="40" fontId="7" fillId="0" borderId="6" xfId="51" applyNumberFormat="1" applyFont="1" applyBorder="1" applyAlignment="1">
      <alignment horizontal="center" vertical="center"/>
    </xf>
    <xf numFmtId="0" fontId="8" fillId="0" borderId="6" xfId="52" applyFont="1" applyBorder="1" applyAlignment="1">
      <alignment horizontal="center" vertical="center"/>
    </xf>
    <xf numFmtId="0" fontId="8" fillId="0" borderId="6" xfId="51" applyFont="1" applyBorder="1" applyAlignment="1">
      <alignment horizontal="center" vertical="center"/>
    </xf>
    <xf numFmtId="37" fontId="7" fillId="0" borderId="6" xfId="1" applyNumberFormat="1" applyFont="1" applyFill="1" applyBorder="1" applyAlignment="1">
      <alignment horizontal="center" vertical="center"/>
    </xf>
    <xf numFmtId="0" fontId="6" fillId="0" borderId="7" xfId="0" applyFont="1" applyBorder="1" applyAlignment="1">
      <alignment vertical="center" wrapText="1"/>
    </xf>
    <xf numFmtId="0" fontId="9" fillId="0" borderId="3" xfId="54" applyFont="1" applyFill="1" applyBorder="1" applyAlignment="1" applyProtection="1">
      <alignment horizontal="left" vertical="center" wrapText="1"/>
      <protection locked="0"/>
    </xf>
    <xf numFmtId="40" fontId="7" fillId="0" borderId="3" xfId="51" applyNumberFormat="1" applyFont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37" fontId="7" fillId="0" borderId="3" xfId="1" applyNumberFormat="1" applyFont="1" applyFill="1" applyBorder="1" applyAlignment="1">
      <alignment horizontal="center" vertical="center"/>
    </xf>
    <xf numFmtId="0" fontId="2" fillId="0" borderId="7" xfId="49" applyFont="1" applyBorder="1" applyAlignment="1">
      <alignment horizontal="right" vertical="center" wrapText="1"/>
    </xf>
    <xf numFmtId="0" fontId="2" fillId="0" borderId="3" xfId="49" applyFont="1" applyBorder="1" applyAlignment="1">
      <alignment horizontal="right" vertical="center" wrapText="1"/>
    </xf>
    <xf numFmtId="176" fontId="2" fillId="3" borderId="8" xfId="52" applyNumberFormat="1" applyFont="1" applyFill="1" applyBorder="1" applyAlignment="1">
      <alignment horizontal="right" vertical="center"/>
    </xf>
    <xf numFmtId="176" fontId="2" fillId="3" borderId="9" xfId="52" applyNumberFormat="1" applyFont="1" applyFill="1" applyBorder="1" applyAlignment="1">
      <alignment horizontal="right" vertical="center"/>
    </xf>
    <xf numFmtId="0" fontId="5" fillId="0" borderId="10" xfId="52" applyFont="1" applyBorder="1" applyAlignment="1">
      <alignment horizontal="center" vertical="center"/>
    </xf>
    <xf numFmtId="37" fontId="7" fillId="0" borderId="11" xfId="1" applyNumberFormat="1" applyFont="1" applyFill="1" applyBorder="1" applyAlignment="1">
      <alignment horizontal="center" vertical="center"/>
    </xf>
    <xf numFmtId="37" fontId="7" fillId="0" borderId="12" xfId="1" applyNumberFormat="1" applyFont="1" applyFill="1" applyBorder="1" applyAlignment="1">
      <alignment horizontal="center" vertical="center"/>
    </xf>
    <xf numFmtId="7" fontId="10" fillId="0" borderId="13" xfId="1" applyNumberFormat="1" applyFont="1" applyFill="1" applyBorder="1" applyAlignment="1">
      <alignment horizontal="right" vertical="center"/>
    </xf>
    <xf numFmtId="177" fontId="2" fillId="3" borderId="14" xfId="52" applyNumberFormat="1" applyFont="1" applyFill="1" applyBorder="1" applyAlignment="1">
      <alignment horizontal="center" vertical="center"/>
    </xf>
    <xf numFmtId="0" fontId="0" fillId="0" borderId="0" xfId="50"/>
    <xf numFmtId="0" fontId="5" fillId="0" borderId="15" xfId="52" applyFont="1" applyBorder="1" applyAlignment="1">
      <alignment horizontal="center" vertical="center"/>
    </xf>
    <xf numFmtId="0" fontId="5" fillId="0" borderId="16" xfId="52" applyFont="1" applyBorder="1" applyAlignment="1">
      <alignment horizontal="center" vertical="center"/>
    </xf>
    <xf numFmtId="0" fontId="5" fillId="2" borderId="17" xfId="52" applyFont="1" applyFill="1" applyBorder="1" applyAlignment="1">
      <alignment horizontal="left" vertical="center"/>
    </xf>
    <xf numFmtId="0" fontId="5" fillId="2" borderId="18" xfId="52" applyFont="1" applyFill="1" applyBorder="1" applyAlignment="1">
      <alignment horizontal="left" vertical="center"/>
    </xf>
    <xf numFmtId="0" fontId="3" fillId="0" borderId="7" xfId="0" applyFont="1" applyBorder="1" applyAlignment="1">
      <alignment horizontal="right" vertical="center" wrapText="1"/>
    </xf>
    <xf numFmtId="177" fontId="2" fillId="0" borderId="12" xfId="1" applyNumberFormat="1" applyFont="1" applyFill="1" applyBorder="1" applyAlignment="1">
      <alignment horizontal="right" vertical="center"/>
    </xf>
    <xf numFmtId="0" fontId="3" fillId="4" borderId="17" xfId="0" applyFont="1" applyFill="1" applyBorder="1" applyAlignment="1">
      <alignment horizontal="center" vertical="center" wrapText="1"/>
    </xf>
    <xf numFmtId="0" fontId="3" fillId="4" borderId="18" xfId="0" applyFont="1" applyFill="1" applyBorder="1" applyAlignment="1">
      <alignment horizontal="center" vertical="center" wrapText="1"/>
    </xf>
    <xf numFmtId="0" fontId="2" fillId="5" borderId="19" xfId="0" applyFont="1" applyFill="1" applyBorder="1" applyAlignment="1">
      <alignment horizontal="right" vertical="center" wrapText="1"/>
    </xf>
    <xf numFmtId="177" fontId="2" fillId="5" borderId="13" xfId="1" applyNumberFormat="1" applyFont="1" applyFill="1" applyBorder="1" applyAlignment="1">
      <alignment horizontal="right" vertical="center"/>
    </xf>
    <xf numFmtId="177" fontId="2" fillId="3" borderId="20" xfId="52" applyNumberFormat="1" applyFont="1" applyFill="1" applyBorder="1" applyAlignment="1">
      <alignment horizontal="right" vertical="center"/>
    </xf>
    <xf numFmtId="0" fontId="11" fillId="0" borderId="0" xfId="0" applyFont="1" applyAlignment="1">
      <alignment horizontal="right" vertical="center"/>
    </xf>
    <xf numFmtId="0" fontId="12" fillId="6" borderId="0" xfId="0" applyFont="1" applyFill="1" applyAlignment="1">
      <alignment horizontal="right" vertical="center"/>
    </xf>
    <xf numFmtId="10" fontId="0" fillId="6" borderId="0" xfId="3" applyNumberFormat="1" applyFont="1" applyFill="1" applyAlignment="1">
      <alignment vertical="center"/>
    </xf>
    <xf numFmtId="176" fontId="2" fillId="0" borderId="0" xfId="49" applyNumberFormat="1" applyFont="1" applyAlignment="1"/>
    <xf numFmtId="176" fontId="13" fillId="0" borderId="0" xfId="49" applyNumberFormat="1" applyFont="1" applyAlignment="1">
      <alignment horizontal="left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flash" xfId="50"/>
    <cellStyle name="常规_quotation GW" xfId="51"/>
    <cellStyle name="常规_长城会短信相关活动报价1016" xfId="52"/>
    <cellStyle name="样式 1" xfId="53"/>
    <cellStyle name="Normal 3 2" xfId="54"/>
  </cellStyles>
  <tableStyles count="0" defaultTableStyle="TableStyleMedium2" defaultPivotStyle="PivotStyleLight16"/>
  <colors>
    <mruColors>
      <color rgb="0000FFFF"/>
      <color rgb="00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kyle.zhang@ubs-cn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kyle.zhang@ubs-cn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C23"/>
  <sheetViews>
    <sheetView tabSelected="1" zoomScale="160" zoomScaleNormal="160" workbookViewId="0">
      <selection activeCell="C5" sqref="C5"/>
    </sheetView>
  </sheetViews>
  <sheetFormatPr defaultColWidth="8.91666666666667" defaultRowHeight="15" outlineLevelCol="2"/>
  <cols>
    <col min="1" max="1" width="5.08333333333333" customWidth="1"/>
    <col min="2" max="2" width="39.5833333333333" customWidth="1"/>
    <col min="3" max="3" width="55.25" customWidth="1"/>
    <col min="4" max="4" width="19.4166666666667" customWidth="1"/>
  </cols>
  <sheetData>
    <row r="1" ht="37.5" customHeight="1" spans="2:3">
      <c r="B1" s="1" t="s">
        <v>0</v>
      </c>
      <c r="C1" s="1"/>
    </row>
    <row r="2" spans="2:3">
      <c r="B2" s="3" t="s">
        <v>1</v>
      </c>
      <c r="C2" s="4" t="s">
        <v>2</v>
      </c>
    </row>
    <row r="3" spans="2:3">
      <c r="B3" s="3" t="s">
        <v>3</v>
      </c>
      <c r="C3" s="4" t="s">
        <v>4</v>
      </c>
    </row>
    <row r="4" s="37" customFormat="1" ht="16.5" customHeight="1" spans="2:3">
      <c r="B4" s="8" t="s">
        <v>5</v>
      </c>
      <c r="C4" s="9" t="s">
        <v>6</v>
      </c>
    </row>
    <row r="5" s="37" customFormat="1" ht="16.5" customHeight="1" spans="2:3">
      <c r="B5" s="8" t="s">
        <v>7</v>
      </c>
      <c r="C5" s="4" t="s">
        <v>8</v>
      </c>
    </row>
    <row r="6" s="37" customFormat="1" ht="16.5" customHeight="1" spans="2:3">
      <c r="B6" s="11"/>
      <c r="C6" s="11"/>
    </row>
    <row r="7" s="37" customFormat="1" ht="30.75" customHeight="1" spans="2:3">
      <c r="B7" s="38" t="s">
        <v>9</v>
      </c>
      <c r="C7" s="39" t="s">
        <v>10</v>
      </c>
    </row>
    <row r="8" s="37" customFormat="1" ht="16.5" spans="2:3">
      <c r="B8" s="40" t="s">
        <v>11</v>
      </c>
      <c r="C8" s="41"/>
    </row>
    <row r="9" s="37" customFormat="1" spans="2:3">
      <c r="B9" s="42" t="s">
        <v>12</v>
      </c>
      <c r="C9" s="43">
        <f>'Creative Development'!I12</f>
        <v>58000</v>
      </c>
    </row>
    <row r="10" ht="3.75" customHeight="1" spans="2:3">
      <c r="B10" s="44"/>
      <c r="C10" s="45"/>
    </row>
    <row r="11" spans="2:3">
      <c r="B11" s="46" t="s">
        <v>12</v>
      </c>
      <c r="C11" s="47">
        <f>C9</f>
        <v>58000</v>
      </c>
    </row>
    <row r="12" spans="2:3">
      <c r="B12" s="46" t="s">
        <v>13</v>
      </c>
      <c r="C12" s="47">
        <f>C11*0.06</f>
        <v>3480</v>
      </c>
    </row>
    <row r="13" ht="15.75" spans="2:3">
      <c r="B13" s="30" t="s">
        <v>14</v>
      </c>
      <c r="C13" s="48">
        <f>C11+C12</f>
        <v>61480</v>
      </c>
    </row>
    <row r="14" spans="2:2">
      <c r="B14" s="49" t="s">
        <v>15</v>
      </c>
    </row>
    <row r="16" spans="2:3">
      <c r="B16" s="50" t="s">
        <v>16</v>
      </c>
      <c r="C16" s="51" t="s">
        <v>17</v>
      </c>
    </row>
    <row r="18" spans="2:2">
      <c r="B18" s="52"/>
    </row>
    <row r="19" spans="2:2">
      <c r="B19" s="53"/>
    </row>
    <row r="20" spans="2:2">
      <c r="B20" s="53"/>
    </row>
    <row r="21" spans="2:2">
      <c r="B21" s="53"/>
    </row>
    <row r="22" spans="2:2">
      <c r="B22" s="53"/>
    </row>
    <row r="23" spans="2:2">
      <c r="B23" s="53"/>
    </row>
  </sheetData>
  <mergeCells count="3">
    <mergeCell ref="B1:C1"/>
    <mergeCell ref="B8:C8"/>
    <mergeCell ref="B10:C10"/>
  </mergeCells>
  <hyperlinks>
    <hyperlink ref="C4" r:id="rId1" display="kyle.zhang@ubs-cn.com" tooltip="mailto:kyle.zhang@ubs-cn.com"/>
  </hyperlinks>
  <pageMargins left="0.75" right="0.75" top="1" bottom="1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3"/>
  <sheetViews>
    <sheetView zoomScale="90" zoomScaleNormal="90" workbookViewId="0">
      <selection activeCell="F5" sqref="F5"/>
    </sheetView>
  </sheetViews>
  <sheetFormatPr defaultColWidth="8.83333333333333" defaultRowHeight="15"/>
  <cols>
    <col min="2" max="2" width="33" customWidth="1"/>
    <col min="3" max="3" width="44.9166666666667" customWidth="1"/>
    <col min="4" max="4" width="20.5833333333333" customWidth="1"/>
    <col min="5" max="6" width="10.3333333333333" customWidth="1"/>
    <col min="7" max="7" width="9.33333333333333" customWidth="1"/>
    <col min="8" max="8" width="12.5833333333333" customWidth="1"/>
    <col min="9" max="9" width="15.8333333333333" customWidth="1"/>
  </cols>
  <sheetData>
    <row r="1" ht="40" spans="2:9">
      <c r="B1" s="1" t="s">
        <v>0</v>
      </c>
      <c r="C1" s="1"/>
      <c r="D1" s="2"/>
      <c r="E1" s="1"/>
      <c r="F1" s="2"/>
      <c r="G1" s="2"/>
      <c r="H1" s="2"/>
      <c r="I1" s="2"/>
    </row>
    <row r="2" spans="2:9">
      <c r="B2" s="3" t="s">
        <v>1</v>
      </c>
      <c r="C2" s="4" t="s">
        <v>2</v>
      </c>
      <c r="D2" s="5"/>
      <c r="E2" s="6"/>
      <c r="F2" s="6"/>
      <c r="G2" s="6"/>
      <c r="H2" s="6"/>
      <c r="I2" s="6"/>
    </row>
    <row r="3" spans="2:9">
      <c r="B3" s="3" t="s">
        <v>3</v>
      </c>
      <c r="C3" s="4" t="s">
        <v>4</v>
      </c>
      <c r="D3" s="7"/>
      <c r="E3" s="6"/>
      <c r="F3" s="6"/>
      <c r="G3" s="6"/>
      <c r="H3" s="6"/>
      <c r="I3" s="6"/>
    </row>
    <row r="4" spans="2:9">
      <c r="B4" s="8" t="s">
        <v>5</v>
      </c>
      <c r="C4" s="9" t="s">
        <v>6</v>
      </c>
      <c r="D4" s="8"/>
      <c r="E4" s="10"/>
      <c r="F4" s="8"/>
      <c r="G4" s="8"/>
      <c r="H4" s="8"/>
      <c r="I4" s="8"/>
    </row>
    <row r="5" spans="2:9">
      <c r="B5" s="8" t="s">
        <v>7</v>
      </c>
      <c r="C5" s="4" t="s">
        <v>8</v>
      </c>
      <c r="D5" s="8"/>
      <c r="E5" s="10"/>
      <c r="F5" s="8"/>
      <c r="G5" s="8"/>
      <c r="H5" s="8"/>
      <c r="I5" s="8"/>
    </row>
    <row r="6" ht="15.75" spans="2:9">
      <c r="B6" s="11"/>
      <c r="C6" s="4"/>
      <c r="D6" s="11"/>
      <c r="E6" s="10"/>
      <c r="F6" s="11"/>
      <c r="G6" s="11"/>
      <c r="H6" s="11"/>
      <c r="I6" s="11"/>
    </row>
    <row r="7" ht="33" spans="2:9">
      <c r="B7" s="12" t="s">
        <v>9</v>
      </c>
      <c r="C7" s="13" t="s">
        <v>18</v>
      </c>
      <c r="D7" s="13" t="s">
        <v>19</v>
      </c>
      <c r="E7" s="14" t="s">
        <v>20</v>
      </c>
      <c r="F7" s="14" t="s">
        <v>21</v>
      </c>
      <c r="G7" s="14" t="s">
        <v>22</v>
      </c>
      <c r="H7" s="14" t="s">
        <v>23</v>
      </c>
      <c r="I7" s="32" t="s">
        <v>24</v>
      </c>
    </row>
    <row r="8" ht="16.5" spans="2:9">
      <c r="B8" s="15" t="s">
        <v>25</v>
      </c>
      <c r="C8" s="15"/>
      <c r="D8" s="15"/>
      <c r="E8" s="15"/>
      <c r="F8" s="15"/>
      <c r="G8" s="15"/>
      <c r="H8" s="15"/>
      <c r="I8" s="15"/>
    </row>
    <row r="9" spans="2:9">
      <c r="B9" s="16" t="s">
        <v>26</v>
      </c>
      <c r="C9" s="17" t="s">
        <v>27</v>
      </c>
      <c r="D9" s="18">
        <v>2024</v>
      </c>
      <c r="E9" s="19">
        <v>1000</v>
      </c>
      <c r="F9" s="20" t="s">
        <v>28</v>
      </c>
      <c r="G9" s="21">
        <v>4</v>
      </c>
      <c r="H9" s="22">
        <v>12</v>
      </c>
      <c r="I9" s="33">
        <f>E9*G9*H9</f>
        <v>48000</v>
      </c>
    </row>
    <row r="10" ht="16.5" spans="2:9">
      <c r="B10" s="15" t="s">
        <v>29</v>
      </c>
      <c r="C10" s="15"/>
      <c r="D10" s="15"/>
      <c r="E10" s="15"/>
      <c r="F10" s="15"/>
      <c r="G10" s="15"/>
      <c r="H10" s="15"/>
      <c r="I10" s="15"/>
    </row>
    <row r="11" ht="14" customHeight="1" spans="2:9">
      <c r="B11" s="23" t="s">
        <v>30</v>
      </c>
      <c r="C11" s="24" t="s">
        <v>31</v>
      </c>
      <c r="D11" s="18">
        <v>2024</v>
      </c>
      <c r="E11" s="25">
        <v>1000</v>
      </c>
      <c r="F11" s="26" t="s">
        <v>32</v>
      </c>
      <c r="G11" s="27">
        <v>1</v>
      </c>
      <c r="H11" s="27">
        <v>10</v>
      </c>
      <c r="I11" s="34">
        <f>E11*G11*H11</f>
        <v>10000</v>
      </c>
    </row>
    <row r="12" spans="2:9">
      <c r="B12" s="28" t="s">
        <v>33</v>
      </c>
      <c r="C12" s="29"/>
      <c r="D12" s="29"/>
      <c r="E12" s="29"/>
      <c r="F12" s="29"/>
      <c r="G12" s="29"/>
      <c r="H12" s="29"/>
      <c r="I12" s="35">
        <f>SUM(I9:I11)</f>
        <v>58000</v>
      </c>
    </row>
    <row r="13" ht="15.75" spans="2:9">
      <c r="B13" s="30" t="s">
        <v>12</v>
      </c>
      <c r="C13" s="31"/>
      <c r="D13" s="31"/>
      <c r="E13" s="31"/>
      <c r="F13" s="31"/>
      <c r="G13" s="31"/>
      <c r="H13" s="31"/>
      <c r="I13" s="36">
        <f>I12</f>
        <v>58000</v>
      </c>
    </row>
  </sheetData>
  <mergeCells count="5">
    <mergeCell ref="B1:C1"/>
    <mergeCell ref="B8:I8"/>
    <mergeCell ref="B10:I10"/>
    <mergeCell ref="B12:H12"/>
    <mergeCell ref="B13:H13"/>
  </mergeCells>
  <hyperlinks>
    <hyperlink ref="C4" r:id="rId1" display="kyle.zhang@ubs-cn.com" tooltip="mailto:kyle.zhang@ubs-cn.com"/>
  </hyperlink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Summary</vt:lpstr>
      <vt:lpstr>Creative Development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Wang, Belle</dc:creator>
  <cp:lastModifiedBy>Xxuanゞ</cp:lastModifiedBy>
  <dcterms:created xsi:type="dcterms:W3CDTF">2016-06-29T09:42:00Z</dcterms:created>
  <cp:lastPrinted>2022-11-24T07:38:00Z</cp:lastPrinted>
  <dcterms:modified xsi:type="dcterms:W3CDTF">2025-05-23T07:25:26Z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7B0EB0DA3BC4491E8FE8E2E1EB784745_13</vt:lpwstr>
  </property>
</Properties>
</file>