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e.bi\Desktop\赛诺菲CHC Newsletter\"/>
    </mc:Choice>
  </mc:AlternateContent>
  <bookViews>
    <workbookView xWindow="0" yWindow="0" windowWidth="19200" windowHeight="7224"/>
  </bookViews>
  <sheets>
    <sheet name="Quotation" sheetId="1" r:id="rId1"/>
  </sheets>
  <calcPr calcId="152511"/>
</workbook>
</file>

<file path=xl/calcChain.xml><?xml version="1.0" encoding="utf-8"?>
<calcChain xmlns="http://schemas.openxmlformats.org/spreadsheetml/2006/main">
  <c r="J15" i="1" l="1"/>
  <c r="J17" i="1" s="1"/>
  <c r="J19" i="1" l="1"/>
  <c r="I13" i="1" l="1"/>
  <c r="I14" i="1"/>
  <c r="I15" i="1" l="1"/>
  <c r="I17" i="1" l="1"/>
  <c r="I19" i="1" s="1"/>
  <c r="D5" i="1"/>
  <c r="D6" i="1" l="1"/>
  <c r="D7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1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<sst xmlns="http://schemas.openxmlformats.org/spreadsheetml/2006/main" count="31" uniqueCount="29">
  <si>
    <t>Item</t>
  </si>
  <si>
    <t>税 Tax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</si>
  <si>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</si>
  <si>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</si>
  <si>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</si>
  <si>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</si>
  <si>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</si>
  <si>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</si>
  <si>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</si>
  <si>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7" type="noConversion"/>
  </si>
  <si>
    <t>Total Amount</t>
    <phoneticPr fontId="17" type="noConversion"/>
  </si>
  <si>
    <t>SA Rate Card Price</t>
    <phoneticPr fontId="15" type="noConversion"/>
  </si>
  <si>
    <t>1-1</t>
    <phoneticPr fontId="17" type="noConversion"/>
  </si>
  <si>
    <t>1-2</t>
    <phoneticPr fontId="17" type="noConversion"/>
  </si>
  <si>
    <t>UBS</t>
    <phoneticPr fontId="17" type="noConversion"/>
  </si>
  <si>
    <t>Quotation Summary</t>
    <phoneticPr fontId="17" type="noConversion"/>
  </si>
  <si>
    <t xml:space="preserve">Agency: </t>
    <phoneticPr fontId="17" type="noConversion"/>
  </si>
  <si>
    <t>Descripation</t>
    <phoneticPr fontId="17" type="noConversion"/>
  </si>
  <si>
    <t>Price</t>
    <phoneticPr fontId="17" type="noConversion"/>
  </si>
  <si>
    <t>TAX</t>
    <phoneticPr fontId="17" type="noConversion"/>
  </si>
  <si>
    <t>Newsletter（Chinese&amp;English Version）</t>
    <phoneticPr fontId="17" type="noConversion"/>
  </si>
  <si>
    <t>C/E Translation,proofreading and Polishing</t>
    <phoneticPr fontId="17" type="noConversion"/>
  </si>
  <si>
    <t>1000 words</t>
    <phoneticPr fontId="17" type="noConversion"/>
  </si>
  <si>
    <t>page</t>
    <phoneticPr fontId="17" type="noConversion"/>
  </si>
  <si>
    <t xml:space="preserve">CHC monthly Newsletter </t>
    <phoneticPr fontId="17" type="noConversion"/>
  </si>
  <si>
    <t>CHC  monthly Newsletter（Chinese&amp;English Version）</t>
    <phoneticPr fontId="17" type="noConversion"/>
  </si>
  <si>
    <t>Quotation Breakdown</t>
    <phoneticPr fontId="17" type="noConversion"/>
  </si>
  <si>
    <t>includes creative design, content editing, polishing, proofreading and typesetting,A4*2page per copy,12 months</t>
    <phoneticPr fontId="17" type="noConversion"/>
  </si>
  <si>
    <t>Chinese&amp;English Version,3000 words per copy,12 months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</si>
</sst>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  <numFmt numFmtId="180" formatCode="0.0000%"/>
  </numFmts>
  <fonts count="22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6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0" fontId="7" fillId="0" borderId="0">
      <alignment vertical="top"/>
    </xf>
    <xf numFmtId="177" fontId="14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7" fillId="0" borderId="0">
      <alignment vertical="top"/>
    </xf>
    <xf numFmtId="0" fontId="8" fillId="0" borderId="0"/>
    <xf numFmtId="0" fontId="11" fillId="0" borderId="0">
      <alignment vertical="top"/>
    </xf>
    <xf numFmtId="0" fontId="1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7" fillId="0" borderId="0"/>
    <xf numFmtId="0" fontId="7" fillId="0" borderId="0">
      <alignment vertical="top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top"/>
    </xf>
    <xf numFmtId="0" fontId="5" fillId="0" borderId="0">
      <alignment vertical="center"/>
    </xf>
    <xf numFmtId="0" fontId="7" fillId="0" borderId="0">
      <alignment vertical="top"/>
    </xf>
    <xf numFmtId="0" fontId="7" fillId="0" borderId="0"/>
    <xf numFmtId="0" fontId="8" fillId="0" borderId="0"/>
    <xf numFmtId="0" fontId="13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0" borderId="0">
      <alignment vertical="top"/>
    </xf>
  </cellStyleXfs>
  <cellXfs count="62"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0" fontId="2" fillId="3" borderId="3" xfId="15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43" fontId="1" fillId="0" borderId="3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6" borderId="3" xfId="21" applyNumberFormat="1" applyFont="1" applyFill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10" borderId="3" xfId="0" applyFont="1" applyFill="1" applyBorder="1" applyAlignment="1">
      <alignment vertical="center"/>
    </xf>
    <xf numFmtId="178" fontId="1" fillId="10" borderId="3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77" fontId="1" fillId="0" borderId="3" xfId="2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3" xfId="15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176" fontId="19" fillId="11" borderId="3" xfId="0" applyNumberFormat="1" applyFont="1" applyFill="1" applyBorder="1" applyAlignment="1">
      <alignment horizontal="center" vertical="center" wrapText="1"/>
    </xf>
    <xf numFmtId="176" fontId="20" fillId="11" borderId="3" xfId="0" applyNumberFormat="1" applyFont="1" applyFill="1" applyBorder="1" applyAlignment="1">
      <alignment horizontal="center" vertical="center" wrapText="1"/>
    </xf>
    <xf numFmtId="176" fontId="20" fillId="11" borderId="5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3" xfId="0" applyNumberFormat="1" applyFont="1" applyFill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/>
    </xf>
    <xf numFmtId="0" fontId="1" fillId="6" borderId="3" xfId="15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176" fontId="20" fillId="12" borderId="3" xfId="0" applyNumberFormat="1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/>
    </xf>
    <xf numFmtId="49" fontId="1" fillId="6" borderId="2" xfId="15" applyNumberFormat="1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center" vertical="center" wrapText="1"/>
    </xf>
    <xf numFmtId="180" fontId="2" fillId="3" borderId="0" xfId="0" applyNumberFormat="1" applyFont="1" applyFill="1" applyBorder="1" applyAlignment="1">
      <alignment horizontal="left" vertical="center"/>
    </xf>
    <xf numFmtId="0" fontId="4" fillId="6" borderId="5" xfId="15" applyFont="1" applyFill="1" applyBorder="1" applyAlignment="1">
      <alignment vertical="center"/>
    </xf>
    <xf numFmtId="0" fontId="2" fillId="3" borderId="5" xfId="15" applyFont="1" applyFill="1" applyBorder="1" applyAlignment="1">
      <alignment vertical="center"/>
    </xf>
    <xf numFmtId="0" fontId="1" fillId="6" borderId="5" xfId="19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right" vertical="center"/>
    </xf>
    <xf numFmtId="0" fontId="1" fillId="6" borderId="0" xfId="0" applyFont="1" applyFill="1" applyBorder="1" applyAlignment="1">
      <alignment vertical="center"/>
    </xf>
    <xf numFmtId="178" fontId="1" fillId="6" borderId="0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1" fillId="6" borderId="0" xfId="0" applyNumberFormat="1" applyFont="1" applyFill="1" applyBorder="1" applyAlignment="1">
      <alignment horizontal="right" vertical="center"/>
    </xf>
    <xf numFmtId="0" fontId="20" fillId="6" borderId="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8" fillId="6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常规_Sheet1" xfId="19"/>
    <cellStyle name="好_20131026　杭州無錫2日間見積もり(0929)" xfId="20"/>
    <cellStyle name="好_Meeting Request（1125 价）" xfId="8"/>
    <cellStyle name="千位分隔" xfId="2" builtinId="3"/>
    <cellStyle name="千位分隔 2" xfId="21"/>
    <cellStyle name="样式 1" xfId="22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0"/>
  <sheetViews>
    <sheetView tabSelected="1" topLeftCell="C13" zoomScale="90" zoomScaleNormal="90" workbookViewId="0">
      <selection activeCell="I5" sqref="I5"/>
    </sheetView>
  </sheetViews>
  <sheetFormatPr defaultColWidth="9" defaultRowHeight="17.399999999999999"/>
  <cols>
    <col min="1" max="1" width="9" style="16"/>
    <col min="2" max="2" width="8.5" style="16" customWidth="1"/>
    <col min="3" max="3" width="39.69921875" style="16" customWidth="1"/>
    <col min="4" max="4" width="45.59765625" style="26" customWidth="1"/>
    <col min="5" max="5" width="8.796875" style="16" customWidth="1"/>
    <col min="6" max="6" width="9.09765625" style="6" bestFit="1" customWidth="1"/>
    <col min="7" max="7" width="9.09765625" style="6" customWidth="1"/>
    <col min="8" max="8" width="12.3984375" style="7" customWidth="1"/>
    <col min="9" max="9" width="14" style="7" bestFit="1" customWidth="1"/>
    <col min="10" max="10" width="20.796875" style="31" customWidth="1"/>
    <col min="11" max="16384" width="9" style="16"/>
  </cols>
  <sheetData>
    <row r="2" spans="2:11" ht="33.6" customHeight="1">
      <c r="B2" s="61" t="s">
        <v>15</v>
      </c>
      <c r="C2" s="61"/>
      <c r="D2" s="61"/>
      <c r="E2" s="61"/>
    </row>
    <row r="3" spans="2:11" ht="30" customHeight="1">
      <c r="B3" s="17"/>
      <c r="C3" s="18" t="s">
        <v>16</v>
      </c>
      <c r="D3" s="47" t="s">
        <v>14</v>
      </c>
    </row>
    <row r="4" spans="2:11">
      <c r="B4" s="37" t="s">
        <v>0</v>
      </c>
      <c r="C4" s="37" t="s">
        <v>17</v>
      </c>
      <c r="D4" s="37" t="s">
        <v>18</v>
      </c>
    </row>
    <row r="5" spans="2:11" ht="18.75" customHeight="1">
      <c r="B5" s="4">
        <v>1</v>
      </c>
      <c r="C5" s="27" t="s">
        <v>20</v>
      </c>
      <c r="D5" s="19">
        <f>I15</f>
        <v>81600</v>
      </c>
    </row>
    <row r="6" spans="2:11">
      <c r="B6" s="4">
        <v>2</v>
      </c>
      <c r="C6" s="27" t="s">
        <v>19</v>
      </c>
      <c r="D6" s="5">
        <f>I17</f>
        <v>5522.9327999999996</v>
      </c>
    </row>
    <row r="7" spans="2:11">
      <c r="B7" s="20"/>
      <c r="C7" s="27" t="s">
        <v>10</v>
      </c>
      <c r="D7" s="5">
        <f>SUM(D5:D6)</f>
        <v>87122.932799999995</v>
      </c>
    </row>
    <row r="8" spans="2:11">
      <c r="B8" s="21"/>
      <c r="C8" s="22"/>
      <c r="D8" s="15"/>
    </row>
    <row r="9" spans="2:11">
      <c r="B9" s="21"/>
      <c r="C9" s="23"/>
      <c r="D9" s="23"/>
      <c r="E9" s="15"/>
    </row>
    <row r="10" spans="2:11" ht="30" customHeight="1">
      <c r="B10" s="54" t="s">
        <v>26</v>
      </c>
      <c r="C10" s="54"/>
      <c r="D10" s="54"/>
      <c r="E10" s="46"/>
      <c r="F10" s="60"/>
      <c r="G10" s="60"/>
      <c r="H10" s="60"/>
      <c r="I10" s="60"/>
      <c r="J10" s="60"/>
    </row>
    <row r="11" spans="2:11" ht="34.799999999999997">
      <c r="B11" s="35" t="s">
        <v>2</v>
      </c>
      <c r="C11" s="44" t="s">
        <v>3</v>
      </c>
      <c r="D11" s="45"/>
      <c r="E11" s="35" t="s">
        <v>4</v>
      </c>
      <c r="F11" s="28" t="s">
        <v>5</v>
      </c>
      <c r="G11" s="29" t="s">
        <v>6</v>
      </c>
      <c r="H11" s="30" t="s">
        <v>7</v>
      </c>
      <c r="I11" s="29" t="s">
        <v>9</v>
      </c>
      <c r="J11" s="36" t="s">
        <v>11</v>
      </c>
    </row>
    <row r="12" spans="2:11">
      <c r="B12" s="2">
        <v>1</v>
      </c>
      <c r="C12" s="42" t="s">
        <v>25</v>
      </c>
      <c r="D12" s="24"/>
      <c r="E12" s="24"/>
      <c r="F12" s="13"/>
      <c r="G12" s="13"/>
      <c r="H12" s="14"/>
      <c r="I12" s="14"/>
      <c r="J12" s="32"/>
    </row>
    <row r="13" spans="2:11" ht="56.4" customHeight="1">
      <c r="B13" s="38" t="s">
        <v>12</v>
      </c>
      <c r="C13" s="41" t="s">
        <v>24</v>
      </c>
      <c r="D13" s="12" t="s">
        <v>27</v>
      </c>
      <c r="E13" s="34" t="s">
        <v>23</v>
      </c>
      <c r="F13" s="10">
        <v>2</v>
      </c>
      <c r="G13" s="10">
        <v>12</v>
      </c>
      <c r="H13" s="11">
        <v>2500</v>
      </c>
      <c r="I13" s="11">
        <f t="shared" ref="I13:I14" si="0">H13*F13*G13</f>
        <v>60000</v>
      </c>
      <c r="J13" s="9">
        <v>2500</v>
      </c>
    </row>
    <row r="14" spans="2:11" ht="34.799999999999997">
      <c r="B14" s="38" t="s">
        <v>13</v>
      </c>
      <c r="C14" s="43" t="s">
        <v>21</v>
      </c>
      <c r="D14" s="12" t="s">
        <v>28</v>
      </c>
      <c r="E14" s="39" t="s">
        <v>22</v>
      </c>
      <c r="F14" s="3">
        <v>3</v>
      </c>
      <c r="G14" s="3">
        <v>12</v>
      </c>
      <c r="H14" s="8">
        <v>600</v>
      </c>
      <c r="I14" s="11">
        <f t="shared" si="0"/>
        <v>21600</v>
      </c>
      <c r="J14" s="9">
        <v>600</v>
      </c>
      <c r="K14" s="26"/>
    </row>
    <row r="15" spans="2:11">
      <c r="B15" s="58" t="s">
        <v>8</v>
      </c>
      <c r="C15" s="59"/>
      <c r="D15" s="59"/>
      <c r="E15" s="59"/>
      <c r="F15" s="10"/>
      <c r="G15" s="10"/>
      <c r="H15" s="11"/>
      <c r="I15" s="11">
        <f>SUM(I13:I14)</f>
        <v>81600</v>
      </c>
      <c r="J15" s="33">
        <f>(J13*F13*G13)+(F14*G14*J14)</f>
        <v>81600</v>
      </c>
    </row>
    <row r="16" spans="2:11">
      <c r="B16" s="1">
        <v>2</v>
      </c>
      <c r="C16" s="25" t="s">
        <v>1</v>
      </c>
      <c r="D16" s="40">
        <v>6.7682999999999993E-2</v>
      </c>
      <c r="E16" s="25"/>
      <c r="F16" s="13"/>
      <c r="G16" s="13"/>
      <c r="H16" s="14"/>
      <c r="I16" s="14"/>
      <c r="J16" s="32"/>
    </row>
    <row r="17" spans="2:10">
      <c r="B17" s="57" t="s">
        <v>8</v>
      </c>
      <c r="C17" s="57"/>
      <c r="D17" s="57"/>
      <c r="E17" s="57"/>
      <c r="F17" s="10"/>
      <c r="G17" s="10"/>
      <c r="H17" s="11"/>
      <c r="I17" s="9">
        <f>I15*6.7683%</f>
        <v>5522.9327999999996</v>
      </c>
      <c r="J17" s="9">
        <f>J15*6.7683%</f>
        <v>5522.9327999999996</v>
      </c>
    </row>
    <row r="18" spans="2:10">
      <c r="B18" s="55"/>
      <c r="C18" s="55"/>
      <c r="D18" s="55"/>
      <c r="E18" s="55"/>
      <c r="F18" s="13"/>
      <c r="G18" s="13"/>
      <c r="H18" s="14"/>
      <c r="I18" s="14"/>
      <c r="J18" s="32"/>
    </row>
    <row r="19" spans="2:10">
      <c r="B19" s="56" t="s">
        <v>10</v>
      </c>
      <c r="C19" s="56"/>
      <c r="D19" s="56"/>
      <c r="E19" s="56"/>
      <c r="F19" s="10"/>
      <c r="G19" s="10"/>
      <c r="H19" s="11"/>
      <c r="I19" s="48">
        <f>I15+I17</f>
        <v>87122.932799999995</v>
      </c>
      <c r="J19" s="48">
        <f>J15+J17</f>
        <v>87122.932799999995</v>
      </c>
    </row>
    <row r="20" spans="2:10">
      <c r="B20" s="53"/>
      <c r="C20" s="53"/>
      <c r="D20" s="53"/>
      <c r="E20" s="53"/>
      <c r="F20" s="49"/>
      <c r="G20" s="49"/>
      <c r="H20" s="50"/>
      <c r="I20" s="51"/>
      <c r="J20" s="52"/>
    </row>
  </sheetData>
  <mergeCells count="8">
    <mergeCell ref="F10:J10"/>
    <mergeCell ref="B2:E2"/>
    <mergeCell ref="B20:E20"/>
    <mergeCell ref="B10:D10"/>
    <mergeCell ref="B18:E18"/>
    <mergeCell ref="B19:E19"/>
    <mergeCell ref="B17:E17"/>
    <mergeCell ref="B15:E15"/>
  </mergeCells>
  <phoneticPr fontId="17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2014-02-12T08:04:00Z</dcterms:created>
  <dcterms:modified xsi:type="dcterms:W3CDTF">2019-01-30T10:45:37Z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