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20" windowHeight="7907"/>
  </bookViews>
  <sheets>
    <sheet name="费用明细" sheetId="1" r:id="rId1"/>
  </sheets>
  <calcPr calcId="144525"/>
</workbook>
</file>

<file path=xl/sharedStrings.xml><?xml version="1.0" encoding="utf-8"?>
<sst xmlns="http://schemas.openxmlformats.org/spreadsheetml/2006/main" count="51" uniqueCount="27">
  <si>
    <t>PO-SAH-M211170 原PO费用明细</t>
  </si>
  <si>
    <t>类别</t>
  </si>
  <si>
    <t>内容</t>
  </si>
  <si>
    <t>单价</t>
  </si>
  <si>
    <t>单位</t>
  </si>
  <si>
    <t>页数</t>
  </si>
  <si>
    <t>数量</t>
  </si>
  <si>
    <t>小计</t>
  </si>
  <si>
    <t>备注</t>
  </si>
  <si>
    <t>医学编辑</t>
  </si>
  <si>
    <t>医学</t>
  </si>
  <si>
    <t>OTC产品幻灯更新</t>
  </si>
  <si>
    <t>页</t>
  </si>
  <si>
    <t>包含文献匹配，预估30P/套</t>
  </si>
  <si>
    <t>美化</t>
  </si>
  <si>
    <t>OTC产品幻灯模板设计</t>
  </si>
  <si>
    <t>套</t>
  </si>
  <si>
    <t>根据提供KV延展美化，预估30P/套</t>
  </si>
  <si>
    <t>OTC产品幻灯内页美化</t>
  </si>
  <si>
    <t>税费</t>
  </si>
  <si>
    <t>麦田税费</t>
  </si>
  <si>
    <t>总计</t>
  </si>
  <si>
    <t>PO-SAH-M211170 结算明细</t>
  </si>
  <si>
    <t>包含文献匹配，实际26页</t>
  </si>
  <si>
    <t>DA故事线撰写</t>
  </si>
  <si>
    <t>包括文献查询，实际2页</t>
  </si>
  <si>
    <t>根据提供KV延展美化，实际26页</t>
  </si>
</sst>
</file>

<file path=xl/styles.xml><?xml version="1.0" encoding="utf-8"?>
<styleSheet xmlns="http://schemas.openxmlformats.org/spreadsheetml/2006/main">
  <numFmts count="8">
    <numFmt numFmtId="176" formatCode="#,##0_ "/>
    <numFmt numFmtId="41" formatCode="_ * #,##0_ ;_ * \-#,##0_ ;_ * &quot;-&quot;_ ;_ @_ "/>
    <numFmt numFmtId="177" formatCode="\¥#,##0.00_);[Red]\(\¥#,##0.00\)"/>
    <numFmt numFmtId="42" formatCode="_ &quot;￥&quot;* #,##0_ ;_ &quot;￥&quot;* \-#,##0_ ;_ &quot;￥&quot;* &quot;-&quot;_ ;_ @_ "/>
    <numFmt numFmtId="178" formatCode="[$¥-804]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#,##0.00_ "/>
  </numFmts>
  <fonts count="28">
    <font>
      <sz val="11"/>
      <color theme="1"/>
      <name val="宋体"/>
      <charset val="134"/>
      <scheme val="minor"/>
    </font>
    <font>
      <b/>
      <sz val="16"/>
      <name val="微软雅黑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178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1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4" borderId="11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29" borderId="13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0" fillId="28" borderId="12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178" fontId="19" fillId="0" borderId="0"/>
    <xf numFmtId="178" fontId="27" fillId="0" borderId="0">
      <alignment vertical="center"/>
    </xf>
  </cellStyleXfs>
  <cellXfs count="24">
    <xf numFmtId="178" fontId="0" fillId="0" borderId="0" xfId="0">
      <alignment vertical="center"/>
    </xf>
    <xf numFmtId="178" fontId="1" fillId="0" borderId="1" xfId="0" applyFont="1" applyFill="1" applyBorder="1" applyAlignment="1">
      <alignment horizontal="center" vertical="center" wrapText="1"/>
    </xf>
    <xf numFmtId="178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right" vertical="center" wrapText="1"/>
    </xf>
    <xf numFmtId="179" fontId="2" fillId="2" borderId="2" xfId="0" applyNumberFormat="1" applyFont="1" applyFill="1" applyBorder="1" applyAlignment="1">
      <alignment horizontal="center" vertical="center" wrapText="1"/>
    </xf>
    <xf numFmtId="178" fontId="2" fillId="3" borderId="2" xfId="0" applyFont="1" applyFill="1" applyBorder="1" applyAlignment="1">
      <alignment horizontal="center" vertical="center" wrapText="1"/>
    </xf>
    <xf numFmtId="178" fontId="2" fillId="3" borderId="3" xfId="0" applyFont="1" applyFill="1" applyBorder="1" applyAlignment="1">
      <alignment horizontal="center" vertical="center" wrapText="1"/>
    </xf>
    <xf numFmtId="178" fontId="2" fillId="3" borderId="4" xfId="0" applyFont="1" applyFill="1" applyBorder="1" applyAlignment="1">
      <alignment horizontal="center" vertical="center" wrapText="1"/>
    </xf>
    <xf numFmtId="178" fontId="3" fillId="0" borderId="5" xfId="50" applyFont="1" applyBorder="1" applyAlignment="1">
      <alignment horizontal="center" vertical="center" wrapText="1"/>
    </xf>
    <xf numFmtId="178" fontId="3" fillId="0" borderId="1" xfId="49" applyFont="1" applyFill="1" applyBorder="1" applyAlignment="1" applyProtection="1">
      <alignment horizontal="left" vertical="center" wrapText="1"/>
      <protection locked="0"/>
    </xf>
    <xf numFmtId="177" fontId="4" fillId="0" borderId="1" xfId="0" applyNumberFormat="1" applyFont="1" applyFill="1" applyBorder="1" applyAlignment="1">
      <alignment horizontal="right" vertical="center" wrapText="1"/>
    </xf>
    <xf numFmtId="178" fontId="4" fillId="4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0" fontId="3" fillId="0" borderId="1" xfId="0" applyNumberFormat="1" applyFont="1" applyBorder="1" applyAlignment="1">
      <alignment horizontal="right" vertical="center" wrapText="1"/>
    </xf>
    <xf numFmtId="178" fontId="5" fillId="0" borderId="1" xfId="49" applyFont="1" applyFill="1" applyBorder="1" applyAlignment="1" applyProtection="1">
      <alignment vertical="center" wrapText="1"/>
      <protection locked="0"/>
    </xf>
    <xf numFmtId="178" fontId="3" fillId="0" borderId="6" xfId="50" applyFont="1" applyBorder="1" applyAlignment="1">
      <alignment horizontal="center" vertical="center" wrapText="1"/>
    </xf>
    <xf numFmtId="178" fontId="5" fillId="0" borderId="6" xfId="49" applyFont="1" applyFill="1" applyBorder="1" applyAlignment="1" applyProtection="1">
      <alignment horizontal="left" vertical="center" wrapText="1"/>
      <protection locked="0"/>
    </xf>
    <xf numFmtId="178" fontId="5" fillId="0" borderId="5" xfId="49" applyFont="1" applyFill="1" applyBorder="1" applyAlignment="1" applyProtection="1">
      <alignment horizontal="left" vertical="center" wrapText="1"/>
      <protection locked="0"/>
    </xf>
    <xf numFmtId="178" fontId="3" fillId="0" borderId="1" xfId="50" applyFont="1" applyBorder="1" applyAlignment="1">
      <alignment horizontal="center" vertical="center" wrapText="1"/>
    </xf>
    <xf numFmtId="10" fontId="4" fillId="0" borderId="1" xfId="11" applyNumberFormat="1" applyFont="1" applyFill="1" applyBorder="1" applyAlignment="1">
      <alignment horizontal="center" vertical="center" wrapText="1"/>
    </xf>
    <xf numFmtId="178" fontId="3" fillId="0" borderId="7" xfId="50" applyFont="1" applyBorder="1" applyAlignment="1">
      <alignment horizontal="center" vertical="center" wrapText="1"/>
    </xf>
    <xf numFmtId="178" fontId="5" fillId="0" borderId="6" xfId="49" applyFont="1" applyFill="1" applyBorder="1" applyAlignment="1" applyProtection="1">
      <alignment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zoomScale="85" zoomScaleNormal="85" workbookViewId="0">
      <selection activeCell="I15" sqref="I15"/>
    </sheetView>
  </sheetViews>
  <sheetFormatPr defaultColWidth="9" defaultRowHeight="14.4" outlineLevelCol="7"/>
  <cols>
    <col min="2" max="2" width="25.6666666666667" customWidth="1"/>
    <col min="3" max="3" width="10.8796296296296" customWidth="1"/>
    <col min="4" max="4" width="9.25" customWidth="1"/>
    <col min="6" max="6" width="9" customWidth="1"/>
    <col min="7" max="7" width="14.5" customWidth="1"/>
    <col min="8" max="8" width="29.7777777777778" customWidth="1"/>
  </cols>
  <sheetData>
    <row r="1" ht="22.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2.5" customHeight="1" spans="1:8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16.2" spans="1:8">
      <c r="A3" s="7" t="s">
        <v>9</v>
      </c>
      <c r="B3" s="8"/>
      <c r="C3" s="8"/>
      <c r="D3" s="8"/>
      <c r="E3" s="8"/>
      <c r="F3" s="8"/>
      <c r="G3" s="8"/>
      <c r="H3" s="9"/>
    </row>
    <row r="4" ht="15" spans="1:8">
      <c r="A4" s="10" t="s">
        <v>10</v>
      </c>
      <c r="B4" s="11" t="s">
        <v>11</v>
      </c>
      <c r="C4" s="12">
        <v>446</v>
      </c>
      <c r="D4" s="13" t="s">
        <v>12</v>
      </c>
      <c r="E4" s="14">
        <v>30</v>
      </c>
      <c r="F4" s="14">
        <v>1</v>
      </c>
      <c r="G4" s="15">
        <f t="shared" ref="G4:G6" si="0">F4*E4*C4</f>
        <v>13380</v>
      </c>
      <c r="H4" s="16" t="s">
        <v>13</v>
      </c>
    </row>
    <row r="5" ht="15" spans="1:8">
      <c r="A5" s="17" t="s">
        <v>14</v>
      </c>
      <c r="B5" s="11" t="s">
        <v>15</v>
      </c>
      <c r="C5" s="12">
        <v>600</v>
      </c>
      <c r="D5" s="13" t="s">
        <v>16</v>
      </c>
      <c r="E5" s="14">
        <v>1</v>
      </c>
      <c r="F5" s="14">
        <v>1</v>
      </c>
      <c r="G5" s="15">
        <f t="shared" si="0"/>
        <v>600</v>
      </c>
      <c r="H5" s="18" t="s">
        <v>17</v>
      </c>
    </row>
    <row r="6" ht="15" spans="1:8">
      <c r="A6" s="10"/>
      <c r="B6" s="11" t="s">
        <v>18</v>
      </c>
      <c r="C6" s="12">
        <v>350</v>
      </c>
      <c r="D6" s="13" t="s">
        <v>12</v>
      </c>
      <c r="E6" s="14">
        <v>30</v>
      </c>
      <c r="F6" s="14">
        <v>1</v>
      </c>
      <c r="G6" s="15">
        <f t="shared" si="0"/>
        <v>10500</v>
      </c>
      <c r="H6" s="19"/>
    </row>
    <row r="7" ht="15" spans="1:8">
      <c r="A7" s="20" t="s">
        <v>7</v>
      </c>
      <c r="B7" s="13"/>
      <c r="C7" s="14"/>
      <c r="D7" s="14"/>
      <c r="E7" s="13"/>
      <c r="F7" s="14"/>
      <c r="G7" s="15">
        <f>SUM(G4:G6)</f>
        <v>24480</v>
      </c>
      <c r="H7" s="20"/>
    </row>
    <row r="8" ht="16.2" spans="1:8">
      <c r="A8" s="7" t="s">
        <v>19</v>
      </c>
      <c r="B8" s="8"/>
      <c r="C8" s="8"/>
      <c r="D8" s="8"/>
      <c r="E8" s="8"/>
      <c r="F8" s="8"/>
      <c r="G8" s="8"/>
      <c r="H8" s="9"/>
    </row>
    <row r="9" ht="15" spans="1:8">
      <c r="A9" s="20" t="s">
        <v>20</v>
      </c>
      <c r="B9" s="13"/>
      <c r="C9" s="21">
        <v>0.06</v>
      </c>
      <c r="D9" s="14"/>
      <c r="E9" s="13"/>
      <c r="F9" s="14"/>
      <c r="G9" s="15">
        <f>(G7)*C9</f>
        <v>1468.8</v>
      </c>
      <c r="H9" s="20"/>
    </row>
    <row r="10" ht="15" spans="1:8">
      <c r="A10" s="20" t="s">
        <v>21</v>
      </c>
      <c r="B10" s="13"/>
      <c r="C10" s="14"/>
      <c r="D10" s="14"/>
      <c r="E10" s="13"/>
      <c r="F10" s="14"/>
      <c r="G10" s="15">
        <f>G9+G7</f>
        <v>25948.8</v>
      </c>
      <c r="H10" s="20"/>
    </row>
    <row r="13" ht="23.4" spans="1:8">
      <c r="A13" s="1" t="s">
        <v>22</v>
      </c>
      <c r="B13" s="1"/>
      <c r="C13" s="1"/>
      <c r="D13" s="1"/>
      <c r="E13" s="1"/>
      <c r="F13" s="1"/>
      <c r="G13" s="1"/>
      <c r="H13" s="1"/>
    </row>
    <row r="14" ht="16.2" spans="1:8">
      <c r="A14" s="2" t="s">
        <v>1</v>
      </c>
      <c r="B14" s="2" t="s">
        <v>2</v>
      </c>
      <c r="C14" s="3" t="s">
        <v>3</v>
      </c>
      <c r="D14" s="2" t="s">
        <v>4</v>
      </c>
      <c r="E14" s="4" t="s">
        <v>5</v>
      </c>
      <c r="F14" s="4" t="s">
        <v>6</v>
      </c>
      <c r="G14" s="5" t="s">
        <v>7</v>
      </c>
      <c r="H14" s="6" t="s">
        <v>8</v>
      </c>
    </row>
    <row r="15" ht="16.2" spans="1:8">
      <c r="A15" s="7" t="s">
        <v>9</v>
      </c>
      <c r="B15" s="8"/>
      <c r="C15" s="8"/>
      <c r="D15" s="8"/>
      <c r="E15" s="8"/>
      <c r="F15" s="8"/>
      <c r="G15" s="8"/>
      <c r="H15" s="9"/>
    </row>
    <row r="16" ht="15" spans="1:8">
      <c r="A16" s="22" t="s">
        <v>10</v>
      </c>
      <c r="B16" s="11" t="s">
        <v>11</v>
      </c>
      <c r="C16" s="12">
        <v>446</v>
      </c>
      <c r="D16" s="13" t="s">
        <v>12</v>
      </c>
      <c r="E16" s="14">
        <v>26</v>
      </c>
      <c r="F16" s="14">
        <v>1</v>
      </c>
      <c r="G16" s="15">
        <f>F16*E16*C16</f>
        <v>11596</v>
      </c>
      <c r="H16" s="16" t="s">
        <v>23</v>
      </c>
    </row>
    <row r="17" ht="15" spans="1:8">
      <c r="A17" s="22"/>
      <c r="B17" s="11" t="s">
        <v>24</v>
      </c>
      <c r="C17" s="12">
        <v>625</v>
      </c>
      <c r="D17" s="13" t="s">
        <v>12</v>
      </c>
      <c r="E17" s="14">
        <v>2</v>
      </c>
      <c r="F17" s="14">
        <v>2</v>
      </c>
      <c r="G17" s="15">
        <f>F17*E17*C17</f>
        <v>2500</v>
      </c>
      <c r="H17" s="23" t="s">
        <v>25</v>
      </c>
    </row>
    <row r="18" ht="15" spans="1:8">
      <c r="A18" s="17" t="s">
        <v>14</v>
      </c>
      <c r="B18" s="11" t="s">
        <v>15</v>
      </c>
      <c r="C18" s="12">
        <v>600</v>
      </c>
      <c r="D18" s="13" t="s">
        <v>16</v>
      </c>
      <c r="E18" s="14">
        <v>1</v>
      </c>
      <c r="F18" s="14">
        <v>1</v>
      </c>
      <c r="G18" s="15">
        <f>F18*E18*C18</f>
        <v>600</v>
      </c>
      <c r="H18" s="18" t="s">
        <v>26</v>
      </c>
    </row>
    <row r="19" ht="15" spans="1:8">
      <c r="A19" s="10"/>
      <c r="B19" s="11" t="s">
        <v>18</v>
      </c>
      <c r="C19" s="12">
        <v>350</v>
      </c>
      <c r="D19" s="13" t="s">
        <v>12</v>
      </c>
      <c r="E19" s="14">
        <v>26</v>
      </c>
      <c r="F19" s="14">
        <v>1</v>
      </c>
      <c r="G19" s="15">
        <f>F19*E19*C19</f>
        <v>9100</v>
      </c>
      <c r="H19" s="19"/>
    </row>
    <row r="20" ht="15" spans="1:8">
      <c r="A20" s="20" t="s">
        <v>7</v>
      </c>
      <c r="B20" s="13"/>
      <c r="C20" s="14"/>
      <c r="D20" s="14"/>
      <c r="E20" s="13"/>
      <c r="F20" s="14"/>
      <c r="G20" s="15">
        <f>SUM(G16:G19)</f>
        <v>23796</v>
      </c>
      <c r="H20" s="20"/>
    </row>
    <row r="21" ht="16.2" spans="1:8">
      <c r="A21" s="7" t="s">
        <v>19</v>
      </c>
      <c r="B21" s="8"/>
      <c r="C21" s="8"/>
      <c r="D21" s="8"/>
      <c r="E21" s="8"/>
      <c r="F21" s="8"/>
      <c r="G21" s="8"/>
      <c r="H21" s="9"/>
    </row>
    <row r="22" ht="15" spans="1:8">
      <c r="A22" s="20" t="s">
        <v>20</v>
      </c>
      <c r="B22" s="13"/>
      <c r="C22" s="21">
        <v>0.06</v>
      </c>
      <c r="D22" s="14"/>
      <c r="E22" s="13"/>
      <c r="F22" s="14"/>
      <c r="G22" s="15">
        <f>(G20)*C22</f>
        <v>1427.76</v>
      </c>
      <c r="H22" s="20"/>
    </row>
    <row r="23" ht="15" spans="1:8">
      <c r="A23" s="20" t="s">
        <v>21</v>
      </c>
      <c r="B23" s="13"/>
      <c r="C23" s="14"/>
      <c r="D23" s="14"/>
      <c r="E23" s="13"/>
      <c r="F23" s="14"/>
      <c r="G23" s="15">
        <f>G22+G20</f>
        <v>25223.76</v>
      </c>
      <c r="H23" s="20"/>
    </row>
  </sheetData>
  <mergeCells count="11">
    <mergeCell ref="A1:H1"/>
    <mergeCell ref="A3:H3"/>
    <mergeCell ref="A8:H8"/>
    <mergeCell ref="A13:H13"/>
    <mergeCell ref="A15:H15"/>
    <mergeCell ref="A21:H21"/>
    <mergeCell ref="A5:A6"/>
    <mergeCell ref="A16:A17"/>
    <mergeCell ref="A18:A19"/>
    <mergeCell ref="H5:H6"/>
    <mergeCell ref="H18:H1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客户部实习生王天驰</dc:creator>
  <cp:lastModifiedBy>凯文</cp:lastModifiedBy>
  <dcterms:created xsi:type="dcterms:W3CDTF">2020-06-03T06:22:00Z</dcterms:created>
  <dcterms:modified xsi:type="dcterms:W3CDTF">2021-12-02T10:34:34Z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B7C79ECAB595437D84795A8BA33DBCF5</vt:lpwstr>
  </property>
  <property fmtid="{D5CDD505-2E9C-101B-9397-08002B2CF9AE}" pid="3" name="KSOProductBuildVer">
    <vt:lpwstr>2052-11.1.0.11045</vt:lpwstr>
  </property>
</Properties>
</file>