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30"/>
  </bookViews>
  <sheets>
    <sheet name="费用明细" sheetId="1" r:id="rId1"/>
  </sheets>
  <calcPr calcId="144525"/>
</workbook>
</file>

<file path=xl/sharedStrings.xml><?xml version="1.0" encoding="utf-8"?>
<sst xmlns="http://schemas.openxmlformats.org/spreadsheetml/2006/main" count="20" uniqueCount="17">
  <si>
    <t>2021年公信贸易指南解读幻灯撰写 阶段性结算明细</t>
  </si>
  <si>
    <t>类别</t>
  </si>
  <si>
    <t>内容</t>
  </si>
  <si>
    <t>单价</t>
  </si>
  <si>
    <t>单位</t>
  </si>
  <si>
    <t>套数</t>
  </si>
  <si>
    <t>页数</t>
  </si>
  <si>
    <t>小计</t>
  </si>
  <si>
    <t>医学编辑</t>
  </si>
  <si>
    <t>指南解读幻灯</t>
  </si>
  <si>
    <t>金纳多《中国血管性认知障碍诊治指南》解读撰写；专家大会讲课，专业度要求高；40页/套，共计1套</t>
  </si>
  <si>
    <t>页</t>
  </si>
  <si>
    <t>金纳多《脑小血管病相关认知功能障碍中国诊疗指南》解读撰写；专家大会讲课，专业度要求高；40页/套，共计1套</t>
  </si>
  <si>
    <t>金纳多《卒中后认知功能专家共识》解读撰写；专家大会讲课，专业度要求高；40页/套，共计1套</t>
  </si>
  <si>
    <t>税费</t>
  </si>
  <si>
    <t>麦田税费</t>
  </si>
  <si>
    <t>总计</t>
  </si>
</sst>
</file>

<file path=xl/styles.xml><?xml version="1.0" encoding="utf-8"?>
<styleSheet xmlns="http://schemas.openxmlformats.org/spreadsheetml/2006/main">
  <numFmts count="7">
    <numFmt numFmtId="176" formatCode="\¥#,##0.00_);[Red]\(\¥#,##0.00\)"/>
    <numFmt numFmtId="44" formatCode="_ &quot;￥&quot;* #,##0.00_ ;_ &quot;￥&quot;* \-#,##0.00_ ;_ &quot;￥&quot;* &quot;-&quot;??_ ;_ @_ "/>
    <numFmt numFmtId="43" formatCode="_ * #,##0.00_ ;_ * \-#,##0.00_ ;_ * &quot;-&quot;??_ ;_ @_ "/>
    <numFmt numFmtId="177" formatCode="[$¥-804]#,##0.00"/>
    <numFmt numFmtId="42" formatCode="_ &quot;￥&quot;* #,##0_ ;_ &quot;￥&quot;* \-#,##0_ ;_ &quot;￥&quot;* &quot;-&quot;_ ;_ @_ "/>
    <numFmt numFmtId="41" formatCode="_ * #,##0_ ;_ * \-#,##0_ ;_ * &quot;-&quot;_ ;_ @_ "/>
    <numFmt numFmtId="178" formatCode="#,##0_ "/>
  </numFmts>
  <fonts count="29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6"/>
      <name val="微软雅黑"/>
      <charset val="134"/>
    </font>
    <font>
      <b/>
      <sz val="11"/>
      <name val="微软雅黑"/>
      <charset val="134"/>
    </font>
    <font>
      <sz val="10"/>
      <name val="微软雅黑"/>
      <charset val="134"/>
    </font>
    <font>
      <sz val="10"/>
      <name val="微软雅黑"/>
      <charset val="134"/>
    </font>
    <font>
      <sz val="10"/>
      <color theme="1"/>
      <name val="微软雅黑"/>
      <charset val="134"/>
    </font>
    <font>
      <sz val="10"/>
      <color rgb="FFFF0000"/>
      <name val="微软雅黑"/>
      <charset val="134"/>
    </font>
    <font>
      <sz val="10"/>
      <color theme="1"/>
      <name val="微软雅黑"/>
      <charset val="134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name val="Times New Roman"/>
      <charset val="134"/>
    </font>
  </fonts>
  <fills count="35">
    <fill>
      <patternFill patternType="none"/>
    </fill>
    <fill>
      <patternFill patternType="gray125"/>
    </fill>
    <fill>
      <patternFill patternType="solid">
        <fgColor theme="4" tint="0.39997558519241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177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5" fillId="16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3" borderId="7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24" fillId="22" borderId="10" applyNumberFormat="0" applyAlignment="0" applyProtection="0">
      <alignment vertical="center"/>
    </xf>
    <xf numFmtId="0" fontId="18" fillId="22" borderId="6" applyNumberFormat="0" applyAlignment="0" applyProtection="0">
      <alignment vertical="center"/>
    </xf>
    <xf numFmtId="0" fontId="20" fillId="24" borderId="8" applyNumberFormat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177" fontId="28" fillId="0" borderId="0"/>
    <xf numFmtId="177" fontId="0" fillId="0" borderId="0">
      <alignment vertical="center"/>
    </xf>
  </cellStyleXfs>
  <cellXfs count="25">
    <xf numFmtId="177" fontId="0" fillId="0" borderId="0" xfId="0">
      <alignment vertical="center"/>
    </xf>
    <xf numFmtId="177" fontId="1" fillId="0" borderId="0" xfId="0" applyFont="1" applyFill="1" applyAlignment="1">
      <alignment vertical="center"/>
    </xf>
    <xf numFmtId="177" fontId="2" fillId="0" borderId="1" xfId="0" applyFont="1" applyFill="1" applyBorder="1" applyAlignment="1">
      <alignment horizontal="center" vertical="center" wrapText="1"/>
    </xf>
    <xf numFmtId="177" fontId="3" fillId="2" borderId="1" xfId="0" applyFont="1" applyFill="1" applyBorder="1" applyAlignment="1">
      <alignment horizontal="center" vertical="center" wrapText="1"/>
    </xf>
    <xf numFmtId="38" fontId="3" fillId="2" borderId="1" xfId="0" applyNumberFormat="1" applyFont="1" applyFill="1" applyBorder="1" applyAlignment="1">
      <alignment horizontal="center" vertical="center" wrapText="1"/>
    </xf>
    <xf numFmtId="178" fontId="3" fillId="2" borderId="1" xfId="0" applyNumberFormat="1" applyFont="1" applyFill="1" applyBorder="1" applyAlignment="1">
      <alignment horizontal="center" vertical="center" wrapText="1"/>
    </xf>
    <xf numFmtId="40" fontId="3" fillId="2" borderId="1" xfId="0" applyNumberFormat="1" applyFont="1" applyFill="1" applyBorder="1" applyAlignment="1">
      <alignment horizontal="right" vertical="center" wrapText="1"/>
    </xf>
    <xf numFmtId="177" fontId="3" fillId="3" borderId="2" xfId="0" applyFont="1" applyFill="1" applyBorder="1" applyAlignment="1">
      <alignment horizontal="left" vertical="center" wrapText="1"/>
    </xf>
    <xf numFmtId="177" fontId="3" fillId="3" borderId="3" xfId="0" applyFont="1" applyFill="1" applyBorder="1" applyAlignment="1">
      <alignment horizontal="left" vertical="center" wrapText="1"/>
    </xf>
    <xf numFmtId="177" fontId="4" fillId="0" borderId="4" xfId="50" applyFont="1" applyBorder="1" applyAlignment="1">
      <alignment horizontal="left" vertical="center" wrapText="1"/>
    </xf>
    <xf numFmtId="177" fontId="5" fillId="0" borderId="1" xfId="49" applyFont="1" applyFill="1" applyBorder="1" applyAlignment="1" applyProtection="1">
      <alignment horizontal="left" vertical="center" wrapText="1"/>
      <protection locked="0"/>
    </xf>
    <xf numFmtId="176" fontId="6" fillId="0" borderId="1" xfId="0" applyNumberFormat="1" applyFont="1" applyFill="1" applyBorder="1" applyAlignment="1">
      <alignment horizontal="right" vertical="center" wrapText="1"/>
    </xf>
    <xf numFmtId="177" fontId="6" fillId="4" borderId="1" xfId="0" applyFont="1" applyFill="1" applyBorder="1" applyAlignment="1">
      <alignment horizontal="center" vertical="center" wrapText="1"/>
    </xf>
    <xf numFmtId="178" fontId="6" fillId="0" borderId="1" xfId="0" applyNumberFormat="1" applyFont="1" applyFill="1" applyBorder="1" applyAlignment="1">
      <alignment horizontal="center" vertical="center" wrapText="1"/>
    </xf>
    <xf numFmtId="40" fontId="5" fillId="0" borderId="1" xfId="0" applyNumberFormat="1" applyFont="1" applyFill="1" applyBorder="1" applyAlignment="1">
      <alignment horizontal="right" vertical="center" wrapText="1"/>
    </xf>
    <xf numFmtId="177" fontId="7" fillId="0" borderId="1" xfId="49" applyFont="1" applyFill="1" applyBorder="1" applyAlignment="1" applyProtection="1">
      <alignment horizontal="left" vertical="center" wrapText="1"/>
      <protection locked="0"/>
    </xf>
    <xf numFmtId="177" fontId="4" fillId="0" borderId="1" xfId="49" applyFont="1" applyFill="1" applyBorder="1" applyAlignment="1" applyProtection="1">
      <alignment horizontal="left" vertical="center" wrapText="1"/>
      <protection locked="0"/>
    </xf>
    <xf numFmtId="176" fontId="8" fillId="0" borderId="1" xfId="0" applyNumberFormat="1" applyFont="1" applyFill="1" applyBorder="1" applyAlignment="1">
      <alignment horizontal="right" vertical="center" wrapText="1"/>
    </xf>
    <xf numFmtId="177" fontId="8" fillId="4" borderId="1" xfId="0" applyFont="1" applyFill="1" applyBorder="1" applyAlignment="1">
      <alignment horizontal="center" vertical="center" wrapText="1"/>
    </xf>
    <xf numFmtId="178" fontId="8" fillId="0" borderId="1" xfId="0" applyNumberFormat="1" applyFont="1" applyFill="1" applyBorder="1" applyAlignment="1">
      <alignment horizontal="center" vertical="center" wrapText="1"/>
    </xf>
    <xf numFmtId="40" fontId="4" fillId="0" borderId="1" xfId="0" applyNumberFormat="1" applyFont="1" applyBorder="1" applyAlignment="1">
      <alignment horizontal="right" vertical="center" wrapText="1"/>
    </xf>
    <xf numFmtId="177" fontId="4" fillId="0" borderId="1" xfId="50" applyFont="1" applyBorder="1" applyAlignment="1">
      <alignment horizontal="center" vertical="center" wrapText="1"/>
    </xf>
    <xf numFmtId="177" fontId="3" fillId="3" borderId="2" xfId="0" applyFont="1" applyFill="1" applyBorder="1" applyAlignment="1">
      <alignment horizontal="center" vertical="center" wrapText="1"/>
    </xf>
    <xf numFmtId="177" fontId="3" fillId="3" borderId="3" xfId="0" applyFont="1" applyFill="1" applyBorder="1" applyAlignment="1">
      <alignment horizontal="center" vertical="center" wrapText="1"/>
    </xf>
    <xf numFmtId="10" fontId="8" fillId="0" borderId="1" xfId="11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_Sheet1" xfId="49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tabSelected="1" workbookViewId="0">
      <selection activeCell="B12" sqref="B12"/>
    </sheetView>
  </sheetViews>
  <sheetFormatPr defaultColWidth="9" defaultRowHeight="14" outlineLevelCol="7"/>
  <cols>
    <col min="1" max="1" width="15.1272727272727" customWidth="1"/>
    <col min="2" max="2" width="44.3727272727273" customWidth="1"/>
    <col min="3" max="3" width="10.8727272727273" customWidth="1"/>
    <col min="6" max="6" width="9" customWidth="1"/>
    <col min="7" max="7" width="14.5" customWidth="1"/>
  </cols>
  <sheetData>
    <row r="1" ht="22.5" spans="1:7">
      <c r="A1" s="2" t="s">
        <v>0</v>
      </c>
      <c r="B1" s="2"/>
      <c r="C1" s="2"/>
      <c r="D1" s="2"/>
      <c r="E1" s="2"/>
      <c r="F1" s="2"/>
      <c r="G1" s="2"/>
    </row>
    <row r="2" ht="16.5" spans="1:7">
      <c r="A2" s="3" t="s">
        <v>1</v>
      </c>
      <c r="B2" s="3" t="s">
        <v>2</v>
      </c>
      <c r="C2" s="4" t="s">
        <v>3</v>
      </c>
      <c r="D2" s="3" t="s">
        <v>4</v>
      </c>
      <c r="E2" s="5" t="s">
        <v>5</v>
      </c>
      <c r="F2" s="5" t="s">
        <v>6</v>
      </c>
      <c r="G2" s="6" t="s">
        <v>7</v>
      </c>
    </row>
    <row r="3" ht="16.5" spans="1:7">
      <c r="A3" s="7" t="s">
        <v>8</v>
      </c>
      <c r="B3" s="8"/>
      <c r="C3" s="8"/>
      <c r="D3" s="8"/>
      <c r="E3" s="8"/>
      <c r="F3" s="8"/>
      <c r="G3" s="8"/>
    </row>
    <row r="4" s="1" customFormat="1" ht="29" spans="1:8">
      <c r="A4" s="9" t="s">
        <v>9</v>
      </c>
      <c r="B4" s="10" t="s">
        <v>10</v>
      </c>
      <c r="C4" s="11">
        <v>800</v>
      </c>
      <c r="D4" s="12" t="s">
        <v>11</v>
      </c>
      <c r="E4" s="13">
        <v>1</v>
      </c>
      <c r="F4" s="13">
        <v>9</v>
      </c>
      <c r="G4" s="14">
        <f>C4*E4*F4</f>
        <v>7200</v>
      </c>
      <c r="H4" s="15"/>
    </row>
    <row r="5" ht="43.5" spans="1:7">
      <c r="A5" s="9"/>
      <c r="B5" s="16" t="s">
        <v>12</v>
      </c>
      <c r="C5" s="17">
        <v>800</v>
      </c>
      <c r="D5" s="18" t="s">
        <v>11</v>
      </c>
      <c r="E5" s="19">
        <v>1</v>
      </c>
      <c r="F5" s="19">
        <v>29</v>
      </c>
      <c r="G5" s="20">
        <f>C5*E5*F5</f>
        <v>23200</v>
      </c>
    </row>
    <row r="6" ht="29" spans="1:7">
      <c r="A6" s="9"/>
      <c r="B6" s="16" t="s">
        <v>13</v>
      </c>
      <c r="C6" s="17">
        <v>800</v>
      </c>
      <c r="D6" s="18" t="s">
        <v>11</v>
      </c>
      <c r="E6" s="19">
        <v>1</v>
      </c>
      <c r="F6" s="19">
        <v>35</v>
      </c>
      <c r="G6" s="20">
        <f>C6*E6*F6</f>
        <v>28000</v>
      </c>
    </row>
    <row r="7" ht="14.5" spans="1:7">
      <c r="A7" s="21" t="s">
        <v>7</v>
      </c>
      <c r="B7" s="18"/>
      <c r="C7" s="19"/>
      <c r="D7" s="19"/>
      <c r="E7" s="18"/>
      <c r="F7" s="19"/>
      <c r="G7" s="20">
        <f>SUM(G4:G6)</f>
        <v>58400</v>
      </c>
    </row>
    <row r="8" ht="16.5" spans="1:7">
      <c r="A8" s="22" t="s">
        <v>14</v>
      </c>
      <c r="B8" s="23"/>
      <c r="C8" s="23"/>
      <c r="D8" s="23"/>
      <c r="E8" s="23"/>
      <c r="F8" s="23"/>
      <c r="G8" s="23"/>
    </row>
    <row r="9" ht="14.5" spans="1:7">
      <c r="A9" s="21" t="s">
        <v>15</v>
      </c>
      <c r="B9" s="18"/>
      <c r="C9" s="24">
        <v>0.06</v>
      </c>
      <c r="D9" s="19"/>
      <c r="E9" s="18"/>
      <c r="F9" s="19"/>
      <c r="G9" s="20">
        <f>G7*C9</f>
        <v>3504</v>
      </c>
    </row>
    <row r="10" ht="14.5" spans="1:7">
      <c r="A10" s="21" t="s">
        <v>16</v>
      </c>
      <c r="B10" s="18"/>
      <c r="C10" s="19"/>
      <c r="D10" s="19"/>
      <c r="E10" s="18"/>
      <c r="F10" s="19"/>
      <c r="G10" s="20">
        <f>G9+G7</f>
        <v>61904</v>
      </c>
    </row>
  </sheetData>
  <mergeCells count="4">
    <mergeCell ref="A1:G1"/>
    <mergeCell ref="A3:G3"/>
    <mergeCell ref="A8:G8"/>
    <mergeCell ref="A4:A6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费用明细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客户部实习生王天驰</dc:creator>
  <cp:lastModifiedBy>凯文</cp:lastModifiedBy>
  <dcterms:created xsi:type="dcterms:W3CDTF">2020-06-03T06:22:00Z</dcterms:created>
  <dcterms:modified xsi:type="dcterms:W3CDTF">2021-07-13T13:52:18Z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1BEA947D67CF497A839116858276E7B4</vt:lpwstr>
  </property>
  <property fmtid="{D5CDD505-2E9C-101B-9397-08002B2CF9AE}" pid="3" name="KSOProductBuildVer">
    <vt:lpwstr>2052-11.1.0.10578</vt:lpwstr>
  </property>
</Properties>
</file>