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ly工作\2019项目\赛诺菲\2019赛诺菲波立维胸痛中心项目三期190101\协会-麦田\"/>
    </mc:Choice>
  </mc:AlternateContent>
  <bookViews>
    <workbookView xWindow="-15" yWindow="6555" windowWidth="20730" windowHeight="3120"/>
  </bookViews>
  <sheets>
    <sheet name="费用明细（全）" sheetId="11" r:id="rId1"/>
    <sheet name="Sheet1" sheetId="12" r:id="rId2"/>
  </sheets>
  <calcPr calcId="152511"/>
</workbook>
</file>

<file path=xl/calcChain.xml><?xml version="1.0" encoding="utf-8"?>
<calcChain xmlns="http://schemas.openxmlformats.org/spreadsheetml/2006/main">
  <c r="F53" i="11" l="1"/>
  <c r="F39" i="11" l="1"/>
  <c r="F13" i="11"/>
  <c r="F43" i="11" l="1"/>
  <c r="F44" i="11"/>
  <c r="F45" i="11"/>
  <c r="F46" i="11"/>
  <c r="F47" i="11"/>
  <c r="F48" i="11"/>
  <c r="F49" i="11"/>
  <c r="F50" i="11"/>
  <c r="F51" i="11" l="1"/>
  <c r="F52" i="11"/>
  <c r="F41" i="11"/>
  <c r="F42" i="11"/>
  <c r="F33" i="11"/>
  <c r="F34" i="11"/>
  <c r="F35" i="11"/>
  <c r="F36" i="11"/>
  <c r="F37" i="11"/>
  <c r="F38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9" i="11"/>
  <c r="F10" i="11"/>
  <c r="F11" i="11"/>
  <c r="F12" i="11"/>
  <c r="F14" i="11"/>
  <c r="F15" i="11"/>
  <c r="F32" i="11" l="1"/>
  <c r="F8" i="11"/>
  <c r="F16" i="11"/>
  <c r="F40" i="11"/>
</calcChain>
</file>

<file path=xl/sharedStrings.xml><?xml version="1.0" encoding="utf-8"?>
<sst xmlns="http://schemas.openxmlformats.org/spreadsheetml/2006/main" count="167" uniqueCount="107">
  <si>
    <t xml:space="preserve"> </t>
  </si>
  <si>
    <t>参加人数</t>
    <phoneticPr fontId="2" type="noConversion"/>
  </si>
  <si>
    <t>地点</t>
    <phoneticPr fontId="2" type="noConversion"/>
  </si>
  <si>
    <t>会议日期</t>
    <phoneticPr fontId="2" type="noConversion"/>
  </si>
  <si>
    <t>负责人</t>
    <phoneticPr fontId="2" type="noConversion"/>
  </si>
  <si>
    <t>Expense Breakdown (AP+OP)</t>
    <phoneticPr fontId="2" type="noConversion"/>
  </si>
  <si>
    <t>费用描述</t>
    <phoneticPr fontId="2" type="noConversion"/>
  </si>
  <si>
    <t>单价</t>
    <phoneticPr fontId="2" type="noConversion"/>
  </si>
  <si>
    <t>数量</t>
    <phoneticPr fontId="2" type="noConversion"/>
  </si>
  <si>
    <t>天数/次数</t>
  </si>
  <si>
    <t>预算金额</t>
    <phoneticPr fontId="2" type="noConversion"/>
  </si>
  <si>
    <t>是否进行采购（Y/N）</t>
    <phoneticPr fontId="2" type="noConversion"/>
  </si>
  <si>
    <t>备注</t>
    <phoneticPr fontId="2" type="noConversion"/>
  </si>
  <si>
    <t>视频脚本撰写</t>
  </si>
  <si>
    <t>物料延展设计及施工图完稿</t>
    <phoneticPr fontId="1" type="noConversion"/>
  </si>
  <si>
    <t>N</t>
    <phoneticPr fontId="1" type="noConversion"/>
  </si>
  <si>
    <t>元/小时，共20小时，策划总监1位</t>
    <phoneticPr fontId="1" type="noConversion"/>
  </si>
  <si>
    <t>元/小时，共30小时，策划经理1位</t>
    <phoneticPr fontId="1" type="noConversion"/>
  </si>
  <si>
    <t>汇总</t>
    <phoneticPr fontId="1" type="noConversion"/>
  </si>
  <si>
    <t>流程视频制作（1部）</t>
    <phoneticPr fontId="1" type="noConversion"/>
  </si>
  <si>
    <t>素材收集、整理、拍摄，前期沟通</t>
  </si>
  <si>
    <t>对素材剪辑、处理、拼接、合成</t>
  </si>
  <si>
    <t>调节亮度、对比度、饱和度等</t>
  </si>
  <si>
    <t>为视频添加对应的字幕</t>
  </si>
  <si>
    <t>监制1人</t>
  </si>
  <si>
    <t>X展架-签到、日程、指示</t>
  </si>
  <si>
    <t>胸痛中心资料</t>
  </si>
  <si>
    <t>日程单页</t>
  </si>
  <si>
    <t>调研表</t>
  </si>
  <si>
    <t>胸痛中心集训基地/集训CPC流程和实践学习背景板完稿</t>
    <phoneticPr fontId="1" type="noConversion"/>
  </si>
  <si>
    <t>胸痛中心集训基地/集训CPC流程和实践学习调研表</t>
    <phoneticPr fontId="1" type="noConversion"/>
  </si>
  <si>
    <t>胸卡</t>
  </si>
  <si>
    <t>背景板</t>
  </si>
  <si>
    <t>横幅</t>
  </si>
  <si>
    <t>台卡</t>
  </si>
  <si>
    <t>胸痛中心集训基地/集训CPC流程和实践学习签到台台卡（A3）</t>
    <phoneticPr fontId="1" type="noConversion"/>
  </si>
  <si>
    <t>胸痛中心集训基地/集训CPC流程和实践学习接机牌</t>
    <phoneticPr fontId="1" type="noConversion"/>
  </si>
  <si>
    <t>胸痛中心集训基地/集训CPC流程和实践学习讲者介绍（预估10P）</t>
    <phoneticPr fontId="1" type="noConversion"/>
  </si>
  <si>
    <t>胸痛中心渗透会议现场会议物料制作X展架-签到、日程、指示</t>
    <phoneticPr fontId="1" type="noConversion"/>
  </si>
  <si>
    <t>胸痛中心渗透会议现场会议物料制作日程单页</t>
    <phoneticPr fontId="1" type="noConversion"/>
  </si>
  <si>
    <t>胸痛中心渗透会议现场会议物料制作调研表</t>
    <phoneticPr fontId="1" type="noConversion"/>
  </si>
  <si>
    <t>胸痛中心渗透会议现场会议物料制作胸卡</t>
    <phoneticPr fontId="1" type="noConversion"/>
  </si>
  <si>
    <t>志愿者培训证书材料费用</t>
    <phoneticPr fontId="1" type="noConversion"/>
  </si>
  <si>
    <t>志愿者胸卡、手册、红马甲、背包</t>
    <phoneticPr fontId="1" type="noConversion"/>
  </si>
  <si>
    <t>胸痛中心集训基地/集训CPC流程和实践学习胸痛中心集训基地会议执行流程撰写</t>
    <phoneticPr fontId="1" type="noConversion"/>
  </si>
  <si>
    <t>包括项目执行手册，项目执行细则，KPI设定，各类表格工具</t>
    <phoneticPr fontId="1" type="noConversion"/>
  </si>
  <si>
    <t>胸痛中心渗透会议/认证专家到院指导胸痛中心渗透会议现场会议执行流程撰写</t>
    <phoneticPr fontId="1" type="noConversion"/>
  </si>
  <si>
    <t>胸痛中心集训基地会议现场执行</t>
  </si>
  <si>
    <t>胸痛中心集训基地现场执行人员机票费用</t>
  </si>
  <si>
    <t>胸痛中心集训基地现场执行人员住宿费用</t>
  </si>
  <si>
    <t>胸痛中心集训基地现场执行人员用餐费用</t>
  </si>
  <si>
    <t>胸痛中心集训基地会议执行统筹管理（项目培训，销售管理，物料管理，话务中心）</t>
  </si>
  <si>
    <t>胸痛中心渗透会议现场会议执行统筹管理（项目培训，销售管理，物料管理，话务中心）</t>
  </si>
  <si>
    <t>活动名称:心路立程-胸痛中心项目</t>
    <phoneticPr fontId="1" type="noConversion"/>
  </si>
  <si>
    <t>6.项目策划及创意设计</t>
    <phoneticPr fontId="1" type="noConversion"/>
  </si>
  <si>
    <t>7.会议物料费用</t>
    <phoneticPr fontId="1" type="noConversion"/>
  </si>
  <si>
    <t>8.视频拍摄及后期制作</t>
    <phoneticPr fontId="1" type="noConversion"/>
  </si>
  <si>
    <t>10.工作人员费用</t>
    <phoneticPr fontId="1" type="noConversion"/>
  </si>
  <si>
    <t>2019年1月—2019年12月</t>
    <phoneticPr fontId="1" type="noConversion"/>
  </si>
  <si>
    <t>平方</t>
    <phoneticPr fontId="1" type="noConversion"/>
  </si>
  <si>
    <t>胸痛中心集训基地/集训CPC流程和实践学习展架</t>
    <phoneticPr fontId="1" type="noConversion"/>
  </si>
  <si>
    <t>台卡</t>
    <phoneticPr fontId="1" type="noConversion"/>
  </si>
  <si>
    <t>2000×1200MM（H×L）</t>
    <phoneticPr fontId="1" type="noConversion"/>
  </si>
  <si>
    <t>胸痛中心集训基地/集训CPC流程和实践学习日程小手册</t>
    <phoneticPr fontId="1" type="noConversion"/>
  </si>
  <si>
    <t>胸痛中心集训基地/集训CPC流程和实践学习横幅</t>
    <phoneticPr fontId="1" type="noConversion"/>
  </si>
  <si>
    <t>胸痛中心集训基地/集训CPC流程和实践学习背景板</t>
    <phoneticPr fontId="1" type="noConversion"/>
  </si>
  <si>
    <t>胸痛中心集训基地/集训CPC流程和实践学习调研表</t>
    <phoneticPr fontId="1" type="noConversion"/>
  </si>
  <si>
    <t>本/场</t>
    <phoneticPr fontId="1" type="noConversion"/>
  </si>
  <si>
    <t>份/场</t>
    <phoneticPr fontId="1" type="noConversion"/>
  </si>
  <si>
    <t>胸痛中心集训基地会议现场摄影</t>
    <phoneticPr fontId="1" type="noConversion"/>
  </si>
  <si>
    <t>胸痛中心集训基地会议现场摄像</t>
    <phoneticPr fontId="1" type="noConversion"/>
  </si>
  <si>
    <t>次</t>
    <phoneticPr fontId="1" type="noConversion"/>
  </si>
  <si>
    <t>元/分钟</t>
    <phoneticPr fontId="1" type="noConversion"/>
  </si>
  <si>
    <t>元/套，50场会议</t>
    <phoneticPr fontId="1" type="noConversion"/>
  </si>
  <si>
    <t>胸痛中心集训基地/集训CPC流程和实践学习X展架-签到、日程、指示、胸卡、台卡</t>
    <phoneticPr fontId="1" type="noConversion"/>
  </si>
  <si>
    <t>胸痛中心渗透会议/认证专家到院指导X展架-签到、日程、指示、胸卡、台卡</t>
    <phoneticPr fontId="1" type="noConversion"/>
  </si>
  <si>
    <t>元/天</t>
    <phoneticPr fontId="1" type="noConversion"/>
  </si>
  <si>
    <t>元/次</t>
    <phoneticPr fontId="1" type="noConversion"/>
  </si>
  <si>
    <t>胸痛中心渗透会议现场会议物料制作胸痛中心资料</t>
    <phoneticPr fontId="1" type="noConversion"/>
  </si>
  <si>
    <t>胸痛中心渗透会议现场会议物料制作台卡</t>
    <phoneticPr fontId="1" type="noConversion"/>
  </si>
  <si>
    <t>工人，负责现场搭建及拆除，共12人工</t>
    <phoneticPr fontId="1" type="noConversion"/>
  </si>
  <si>
    <t>运输，现场设备物料往返</t>
    <phoneticPr fontId="1" type="noConversion"/>
  </si>
  <si>
    <t>胸痛中心集训基地现场执行人员交通通讯费用</t>
    <phoneticPr fontId="1" type="noConversion"/>
  </si>
  <si>
    <t>往返机票，2人</t>
    <phoneticPr fontId="1" type="noConversion"/>
  </si>
  <si>
    <t>100元/人/天，共2人2天</t>
    <phoneticPr fontId="1" type="noConversion"/>
  </si>
  <si>
    <t>300元/人,共1间房，2晚</t>
    <phoneticPr fontId="1" type="noConversion"/>
  </si>
  <si>
    <t>现场摄影</t>
    <phoneticPr fontId="1" type="noConversion"/>
  </si>
  <si>
    <t>现场摄像</t>
    <phoneticPr fontId="1" type="noConversion"/>
  </si>
  <si>
    <t>项目助理，１人2天，现场会场协助沟通＼搭建安排＼调试＼彩排＼客户协调＼会议当天协助细节事项</t>
    <phoneticPr fontId="1" type="noConversion"/>
  </si>
  <si>
    <t>项目经理，1人2天，现场会场沟通＼搭建安排＼调试＼彩排＼客户协调＼会议主控＼物料调整安排</t>
    <phoneticPr fontId="2" type="noConversion"/>
  </si>
  <si>
    <t>项目专员，提供会前项目培训，每天解答各志愿者来电问题，参访医院的沟通，信息收集审核提交，物料需求安排＼调整＼设计＼制作＼发放，会议核销材料审核＼协助修改及补充，核查拍摄的照片及录像，制作会议通讯稿，整理劳务核销反馈，回收需要重新打款的信息，并及时告知代表劳务发放情况</t>
    <phoneticPr fontId="2" type="noConversion"/>
  </si>
  <si>
    <t>项目专员、提供会前培训，每天解答各志愿者来电问题，信息审核，渗透会参与医院沟通，物料需求安排＼调整＼设计＼制作＼发放，会议核销材料审核＼协助修改及补充，核查拍摄的照片及录像，制作会议通讯稿，整理劳务核销反馈，回收需要重新打款的信息，并及时告知代表劳务发放情况</t>
    <phoneticPr fontId="2" type="noConversion"/>
  </si>
  <si>
    <t>元/小时，150元1工时，每场会6小时，共50场会</t>
    <phoneticPr fontId="1" type="noConversion"/>
  </si>
  <si>
    <t>元/天</t>
    <phoneticPr fontId="1" type="noConversion"/>
  </si>
  <si>
    <t>元/小时，150元1工时，每场会22小时，共13场会议</t>
    <phoneticPr fontId="1" type="noConversion"/>
  </si>
  <si>
    <t>元/场，1800元1场会，共13场会</t>
    <phoneticPr fontId="1" type="noConversion"/>
  </si>
  <si>
    <t>元/场，2000元1场会，共13场会</t>
    <phoneticPr fontId="1" type="noConversion"/>
  </si>
  <si>
    <t>元/页，13场会议</t>
    <phoneticPr fontId="1" type="noConversion"/>
  </si>
  <si>
    <t>元/套，13场会议</t>
    <phoneticPr fontId="1" type="noConversion"/>
  </si>
  <si>
    <t>元/个，13场会议</t>
    <phoneticPr fontId="1" type="noConversion"/>
  </si>
  <si>
    <t>胸痛中心集训基地/集训CPC流程和实践学习胸痛中心资料</t>
    <phoneticPr fontId="1" type="noConversion"/>
  </si>
  <si>
    <t>N</t>
    <phoneticPr fontId="1" type="noConversion"/>
  </si>
  <si>
    <t>元/页，13场会议</t>
    <phoneticPr fontId="1" type="noConversion"/>
  </si>
  <si>
    <t>Flash设计</t>
    <phoneticPr fontId="2" type="noConversion"/>
  </si>
  <si>
    <t>N</t>
    <phoneticPr fontId="1" type="noConversion"/>
  </si>
  <si>
    <t>元/秒</t>
    <phoneticPr fontId="1" type="noConversion"/>
  </si>
  <si>
    <t>Lily Chen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</si>
</sst>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(* #,##0.00_);_(* \(#,##0.00\);_(* &quot;-&quot;??_);_(@_)"/>
    <numFmt numFmtId="177" formatCode="0_);[Red]\(0\)"/>
    <numFmt numFmtId="178" formatCode="0.00_);[Red]\(0.00\)"/>
    <numFmt numFmtId="179" formatCode="_ * #,##0_ ;_ * \-#,##0_ ;_ * &quot;-&quot;??_ ;_ @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Geneva"/>
      <family val="2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indexed="17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top"/>
    </xf>
    <xf numFmtId="0" fontId="3" fillId="0" borderId="0">
      <alignment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4" fillId="0" borderId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0" borderId="0">
      <alignment vertical="top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5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</cellStyleXfs>
  <cellXfs count="112">
    <xf numFmtId="0" fontId="0" fillId="0" borderId="0" xfId="0">
      <alignment vertical="center"/>
    </xf>
    <xf numFmtId="38" fontId="11" fillId="0" borderId="0" xfId="10" applyNumberFormat="1" applyFont="1" applyAlignment="1">
      <alignment vertical="center"/>
    </xf>
    <xf numFmtId="38" fontId="11" fillId="0" borderId="0" xfId="10" applyNumberFormat="1" applyFont="1" applyAlignment="1">
      <alignment horizontal="left" vertical="center"/>
    </xf>
    <xf numFmtId="38" fontId="11" fillId="5" borderId="3" xfId="10" applyNumberFormat="1" applyFont="1" applyFill="1" applyBorder="1" applyAlignment="1">
      <alignment horizontal="left" vertical="center" wrapText="1"/>
    </xf>
    <xf numFmtId="49" fontId="11" fillId="5" borderId="3" xfId="10" applyNumberFormat="1" applyFont="1" applyFill="1" applyBorder="1" applyAlignment="1">
      <alignment horizontal="left" vertical="center"/>
    </xf>
    <xf numFmtId="38" fontId="11" fillId="0" borderId="0" xfId="10" applyNumberFormat="1" applyFont="1" applyAlignment="1">
      <alignment horizontal="center" vertical="center"/>
    </xf>
    <xf numFmtId="38" fontId="11" fillId="0" borderId="0" xfId="10" applyNumberFormat="1" applyFont="1" applyAlignment="1">
      <alignment vertical="center" wrapText="1"/>
    </xf>
    <xf numFmtId="38" fontId="11" fillId="0" borderId="0" xfId="10" applyNumberFormat="1" applyFont="1" applyFill="1" applyBorder="1" applyAlignment="1">
      <alignment vertical="center"/>
    </xf>
    <xf numFmtId="38" fontId="11" fillId="0" borderId="0" xfId="10" applyNumberFormat="1" applyFont="1" applyFill="1" applyAlignment="1">
      <alignment vertical="center"/>
    </xf>
    <xf numFmtId="38" fontId="13" fillId="0" borderId="0" xfId="10" applyNumberFormat="1" applyFont="1" applyAlignment="1">
      <alignment vertical="center"/>
    </xf>
    <xf numFmtId="38" fontId="9" fillId="0" borderId="0" xfId="10" applyNumberFormat="1" applyFont="1" applyAlignment="1">
      <alignment vertical="center"/>
    </xf>
    <xf numFmtId="38" fontId="17" fillId="0" borderId="0" xfId="10" applyNumberFormat="1" applyFont="1" applyAlignment="1">
      <alignment vertical="center"/>
    </xf>
    <xf numFmtId="40" fontId="11" fillId="5" borderId="3" xfId="10" applyNumberFormat="1" applyFont="1" applyFill="1" applyBorder="1" applyAlignment="1">
      <alignment vertical="center"/>
    </xf>
    <xf numFmtId="40" fontId="11" fillId="0" borderId="0" xfId="10" applyNumberFormat="1" applyFont="1" applyAlignment="1">
      <alignment vertical="center"/>
    </xf>
    <xf numFmtId="40" fontId="11" fillId="0" borderId="0" xfId="10" applyNumberFormat="1" applyFont="1" applyAlignment="1">
      <alignment horizontal="left" vertical="center"/>
    </xf>
    <xf numFmtId="40" fontId="11" fillId="0" borderId="0" xfId="10" applyNumberFormat="1" applyFont="1" applyAlignment="1">
      <alignment vertical="center"/>
    </xf>
    <xf numFmtId="40" fontId="19" fillId="2" borderId="1" xfId="11" applyNumberFormat="1" applyFont="1" applyFill="1" applyBorder="1" applyAlignment="1">
      <alignment vertical="center"/>
    </xf>
    <xf numFmtId="38" fontId="13" fillId="6" borderId="1" xfId="11" applyNumberFormat="1" applyFont="1" applyFill="1" applyBorder="1" applyAlignment="1">
      <alignment horizontal="center" vertical="center" wrapText="1"/>
    </xf>
    <xf numFmtId="40" fontId="13" fillId="0" borderId="7" xfId="10" applyNumberFormat="1" applyFont="1" applyFill="1" applyBorder="1" applyAlignment="1">
      <alignment vertical="center"/>
    </xf>
    <xf numFmtId="38" fontId="13" fillId="0" borderId="8" xfId="10" applyNumberFormat="1" applyFont="1" applyFill="1" applyBorder="1" applyAlignment="1">
      <alignment horizontal="center" vertical="center"/>
    </xf>
    <xf numFmtId="40" fontId="13" fillId="0" borderId="6" xfId="10" applyNumberFormat="1" applyFont="1" applyFill="1" applyBorder="1" applyAlignment="1">
      <alignment horizontal="right" vertical="center"/>
    </xf>
    <xf numFmtId="38" fontId="13" fillId="0" borderId="8" xfId="10" applyNumberFormat="1" applyFont="1" applyFill="1" applyBorder="1" applyAlignment="1">
      <alignment horizontal="center" vertical="center" wrapText="1"/>
    </xf>
    <xf numFmtId="38" fontId="13" fillId="6" borderId="1" xfId="10" applyNumberFormat="1" applyFont="1" applyFill="1" applyBorder="1" applyAlignment="1">
      <alignment vertical="center"/>
    </xf>
    <xf numFmtId="40" fontId="15" fillId="6" borderId="1" xfId="11" applyNumberFormat="1" applyFont="1" applyFill="1" applyBorder="1" applyAlignment="1">
      <alignment vertical="center"/>
    </xf>
    <xf numFmtId="38" fontId="15" fillId="6" borderId="1" xfId="11" applyNumberFormat="1" applyFont="1" applyFill="1" applyBorder="1" applyAlignment="1">
      <alignment horizontal="center" vertical="center"/>
    </xf>
    <xf numFmtId="38" fontId="17" fillId="6" borderId="1" xfId="10" applyNumberFormat="1" applyFont="1" applyFill="1" applyBorder="1" applyAlignment="1">
      <alignment vertical="center"/>
    </xf>
    <xf numFmtId="38" fontId="18" fillId="6" borderId="1" xfId="11" applyNumberFormat="1" applyFont="1" applyFill="1" applyBorder="1" applyAlignment="1">
      <alignment horizontal="right" vertical="center"/>
    </xf>
    <xf numFmtId="40" fontId="18" fillId="6" borderId="1" xfId="11" applyNumberFormat="1" applyFont="1" applyFill="1" applyBorder="1" applyAlignment="1">
      <alignment vertical="center"/>
    </xf>
    <xf numFmtId="38" fontId="17" fillId="6" borderId="1" xfId="11" applyNumberFormat="1" applyFont="1" applyFill="1" applyBorder="1" applyAlignment="1">
      <alignment horizontal="center" vertical="center" wrapText="1"/>
    </xf>
    <xf numFmtId="38" fontId="16" fillId="2" borderId="1" xfId="10" applyNumberFormat="1" applyFont="1" applyFill="1" applyBorder="1" applyAlignment="1">
      <alignment vertical="center"/>
    </xf>
    <xf numFmtId="38" fontId="17" fillId="2" borderId="1" xfId="11" applyNumberFormat="1" applyFont="1" applyFill="1" applyBorder="1" applyAlignment="1">
      <alignment horizontal="center" vertical="center" wrapText="1"/>
    </xf>
    <xf numFmtId="38" fontId="13" fillId="0" borderId="9" xfId="10" applyNumberFormat="1" applyFont="1" applyFill="1" applyBorder="1" applyAlignment="1">
      <alignment horizontal="center" vertical="center" wrapText="1"/>
    </xf>
    <xf numFmtId="38" fontId="11" fillId="6" borderId="1" xfId="11" applyNumberFormat="1" applyFont="1" applyFill="1" applyBorder="1" applyAlignment="1">
      <alignment horizontal="center" vertical="center"/>
    </xf>
    <xf numFmtId="38" fontId="9" fillId="6" borderId="1" xfId="11" applyNumberFormat="1" applyFont="1" applyFill="1" applyBorder="1" applyAlignment="1">
      <alignment horizontal="center" vertical="center"/>
    </xf>
    <xf numFmtId="38" fontId="9" fillId="2" borderId="1" xfId="11" applyNumberFormat="1" applyFont="1" applyFill="1" applyBorder="1" applyAlignment="1">
      <alignment horizontal="center" vertical="center"/>
    </xf>
    <xf numFmtId="38" fontId="10" fillId="3" borderId="1" xfId="80" applyNumberFormat="1" applyFont="1" applyFill="1" applyBorder="1" applyAlignment="1">
      <alignment horizontal="right" vertical="center"/>
    </xf>
    <xf numFmtId="40" fontId="16" fillId="2" borderId="1" xfId="11" applyNumberFormat="1" applyFont="1" applyFill="1" applyBorder="1" applyAlignment="1">
      <alignment vertical="center"/>
    </xf>
    <xf numFmtId="38" fontId="10" fillId="3" borderId="1" xfId="52" applyNumberFormat="1" applyFont="1" applyFill="1" applyBorder="1" applyAlignment="1">
      <alignment horizontal="right" vertical="center" wrapText="1"/>
    </xf>
    <xf numFmtId="0" fontId="10" fillId="3" borderId="1" xfId="35" applyFont="1" applyFill="1" applyBorder="1" applyAlignment="1">
      <alignment vertical="center" wrapText="1"/>
    </xf>
    <xf numFmtId="0" fontId="10" fillId="3" borderId="1" xfId="35" applyFont="1" applyFill="1" applyBorder="1" applyAlignment="1">
      <alignment horizontal="left" vertical="center" wrapText="1"/>
    </xf>
    <xf numFmtId="40" fontId="20" fillId="3" borderId="1" xfId="11" applyNumberFormat="1" applyFont="1" applyFill="1" applyBorder="1" applyAlignment="1">
      <alignment vertical="center"/>
    </xf>
    <xf numFmtId="38" fontId="20" fillId="3" borderId="0" xfId="10" applyNumberFormat="1" applyFont="1" applyFill="1" applyAlignment="1">
      <alignment vertical="center"/>
    </xf>
    <xf numFmtId="38" fontId="20" fillId="3" borderId="1" xfId="10" applyNumberFormat="1" applyFont="1" applyFill="1" applyBorder="1" applyAlignment="1">
      <alignment horizontal="center" vertical="center"/>
    </xf>
    <xf numFmtId="0" fontId="10" fillId="3" borderId="1" xfId="98" applyFont="1" applyFill="1" applyBorder="1" applyAlignment="1">
      <alignment vertical="center" wrapText="1"/>
    </xf>
    <xf numFmtId="0" fontId="10" fillId="3" borderId="1" xfId="98" applyFont="1" applyFill="1" applyBorder="1" applyAlignment="1">
      <alignment horizontal="left" vertical="center" wrapText="1"/>
    </xf>
    <xf numFmtId="38" fontId="10" fillId="3" borderId="1" xfId="116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1" xfId="152" applyFont="1" applyFill="1" applyBorder="1" applyAlignment="1">
      <alignment horizontal="left" vertical="center" wrapText="1"/>
    </xf>
    <xf numFmtId="0" fontId="10" fillId="3" borderId="1" xfId="123" applyFont="1" applyFill="1" applyBorder="1" applyAlignment="1">
      <alignment horizontal="left" vertical="center" wrapText="1"/>
    </xf>
    <xf numFmtId="38" fontId="10" fillId="3" borderId="1" xfId="134" applyNumberFormat="1" applyFont="1" applyFill="1" applyBorder="1" applyAlignment="1">
      <alignment horizontal="right" vertical="center" wrapText="1"/>
    </xf>
    <xf numFmtId="40" fontId="10" fillId="3" borderId="1" xfId="11" applyNumberFormat="1" applyFont="1" applyFill="1" applyBorder="1" applyAlignment="1">
      <alignment vertical="center"/>
    </xf>
    <xf numFmtId="38" fontId="10" fillId="3" borderId="1" xfId="10" applyNumberFormat="1" applyFont="1" applyFill="1" applyBorder="1" applyAlignment="1">
      <alignment horizontal="center" vertical="center"/>
    </xf>
    <xf numFmtId="38" fontId="10" fillId="3" borderId="0" xfId="10" applyNumberFormat="1" applyFont="1" applyFill="1" applyAlignment="1">
      <alignment vertical="center"/>
    </xf>
    <xf numFmtId="0" fontId="10" fillId="3" borderId="1" xfId="71" applyFont="1" applyFill="1" applyBorder="1" applyAlignment="1">
      <alignment horizontal="left" vertical="center"/>
    </xf>
    <xf numFmtId="38" fontId="10" fillId="3" borderId="1" xfId="80" applyNumberFormat="1" applyFont="1" applyFill="1" applyBorder="1" applyAlignment="1">
      <alignment horizontal="right" vertical="center" wrapText="1"/>
    </xf>
    <xf numFmtId="0" fontId="10" fillId="3" borderId="1" xfId="71" applyFont="1" applyFill="1" applyBorder="1" applyAlignment="1">
      <alignment vertical="center"/>
    </xf>
    <xf numFmtId="0" fontId="10" fillId="3" borderId="1" xfId="378" applyFont="1" applyFill="1" applyBorder="1" applyAlignment="1">
      <alignment horizontal="left" vertical="center" wrapText="1"/>
    </xf>
    <xf numFmtId="40" fontId="10" fillId="0" borderId="1" xfId="389" applyNumberFormat="1" applyFont="1" applyFill="1" applyBorder="1" applyAlignment="1">
      <alignment vertical="center" wrapText="1"/>
    </xf>
    <xf numFmtId="178" fontId="10" fillId="3" borderId="1" xfId="24" applyNumberFormat="1" applyFont="1" applyFill="1" applyBorder="1" applyAlignment="1">
      <alignment vertical="center" wrapText="1"/>
    </xf>
    <xf numFmtId="178" fontId="10" fillId="3" borderId="12" xfId="24" applyNumberFormat="1" applyFont="1" applyFill="1" applyBorder="1" applyAlignment="1">
      <alignment vertical="center" wrapText="1"/>
    </xf>
    <xf numFmtId="178" fontId="10" fillId="3" borderId="12" xfId="24" applyNumberFormat="1" applyFont="1" applyFill="1" applyBorder="1" applyAlignment="1">
      <alignment horizontal="left" vertical="center" wrapText="1"/>
    </xf>
    <xf numFmtId="40" fontId="10" fillId="0" borderId="1" xfId="57" applyNumberFormat="1" applyFont="1" applyFill="1" applyBorder="1" applyAlignment="1">
      <alignment vertical="center" wrapText="1"/>
    </xf>
    <xf numFmtId="0" fontId="10" fillId="0" borderId="1" xfId="53" applyFont="1" applyFill="1" applyBorder="1" applyAlignment="1">
      <alignment horizontal="left" vertical="center" wrapText="1"/>
    </xf>
    <xf numFmtId="40" fontId="10" fillId="0" borderId="1" xfId="0" applyNumberFormat="1" applyFont="1" applyFill="1" applyBorder="1" applyAlignment="1">
      <alignment vertical="center" wrapText="1"/>
    </xf>
    <xf numFmtId="40" fontId="10" fillId="0" borderId="1" xfId="28" applyNumberFormat="1" applyFont="1" applyFill="1" applyBorder="1" applyAlignment="1">
      <alignment vertical="center"/>
    </xf>
    <xf numFmtId="0" fontId="10" fillId="0" borderId="1" xfId="107" applyFont="1" applyFill="1" applyBorder="1" applyAlignment="1">
      <alignment horizontal="left" vertical="center" wrapText="1"/>
    </xf>
    <xf numFmtId="0" fontId="10" fillId="0" borderId="1" xfId="143" applyFont="1" applyFill="1" applyBorder="1" applyAlignment="1">
      <alignment horizontal="left" vertical="center" wrapText="1"/>
    </xf>
    <xf numFmtId="0" fontId="10" fillId="0" borderId="1" xfId="170" applyFont="1" applyFill="1" applyBorder="1" applyAlignment="1">
      <alignment horizontal="left" vertical="center" wrapText="1"/>
    </xf>
    <xf numFmtId="40" fontId="10" fillId="0" borderId="1" xfId="86" applyNumberFormat="1" applyFont="1" applyFill="1" applyBorder="1" applyAlignment="1">
      <alignment vertical="center" wrapText="1"/>
    </xf>
    <xf numFmtId="38" fontId="20" fillId="0" borderId="1" xfId="10" applyNumberFormat="1" applyFont="1" applyFill="1" applyBorder="1" applyAlignment="1">
      <alignment vertical="center" wrapText="1"/>
    </xf>
    <xf numFmtId="179" fontId="10" fillId="0" borderId="1" xfId="29" applyNumberFormat="1" applyFont="1" applyFill="1" applyBorder="1" applyAlignment="1">
      <alignment horizontal="center" vertical="center" wrapText="1"/>
    </xf>
    <xf numFmtId="40" fontId="10" fillId="0" borderId="1" xfId="11" applyNumberFormat="1" applyFont="1" applyFill="1" applyBorder="1" applyAlignment="1">
      <alignment vertical="center"/>
    </xf>
    <xf numFmtId="38" fontId="10" fillId="0" borderId="1" xfId="10" applyNumberFormat="1" applyFont="1" applyFill="1" applyBorder="1" applyAlignment="1">
      <alignment horizontal="center" vertical="center"/>
    </xf>
    <xf numFmtId="0" fontId="10" fillId="0" borderId="1" xfId="378" applyFont="1" applyFill="1" applyBorder="1" applyAlignment="1">
      <alignment horizontal="left" vertical="center" wrapText="1"/>
    </xf>
    <xf numFmtId="38" fontId="11" fillId="0" borderId="0" xfId="10" applyNumberFormat="1" applyFont="1" applyAlignment="1">
      <alignment horizontal="right" vertical="center"/>
    </xf>
    <xf numFmtId="38" fontId="13" fillId="0" borderId="8" xfId="10" applyNumberFormat="1" applyFont="1" applyFill="1" applyBorder="1" applyAlignment="1">
      <alignment horizontal="right" vertical="center"/>
    </xf>
    <xf numFmtId="38" fontId="16" fillId="0" borderId="1" xfId="10" applyNumberFormat="1" applyFont="1" applyFill="1" applyBorder="1" applyAlignment="1">
      <alignment horizontal="right" vertical="center"/>
    </xf>
    <xf numFmtId="38" fontId="15" fillId="6" borderId="1" xfId="11" applyNumberFormat="1" applyFont="1" applyFill="1" applyBorder="1" applyAlignment="1">
      <alignment horizontal="right" vertical="center"/>
    </xf>
    <xf numFmtId="179" fontId="10" fillId="0" borderId="1" xfId="29" applyNumberFormat="1" applyFont="1" applyFill="1" applyBorder="1" applyAlignment="1">
      <alignment horizontal="right" vertical="center" wrapText="1"/>
    </xf>
    <xf numFmtId="38" fontId="16" fillId="2" borderId="1" xfId="10" applyNumberFormat="1" applyFont="1" applyFill="1" applyBorder="1" applyAlignment="1">
      <alignment horizontal="right" vertical="center"/>
    </xf>
    <xf numFmtId="40" fontId="11" fillId="0" borderId="0" xfId="10" applyNumberFormat="1" applyFont="1" applyAlignment="1">
      <alignment horizontal="center" vertical="center"/>
    </xf>
    <xf numFmtId="0" fontId="10" fillId="0" borderId="1" xfId="35" applyFont="1" applyFill="1" applyBorder="1" applyAlignment="1">
      <alignment horizontal="left" vertical="center" wrapText="1"/>
    </xf>
    <xf numFmtId="38" fontId="10" fillId="0" borderId="1" xfId="52" applyNumberFormat="1" applyFont="1" applyFill="1" applyBorder="1" applyAlignment="1">
      <alignment horizontal="right" vertical="center" wrapText="1"/>
    </xf>
    <xf numFmtId="40" fontId="20" fillId="0" borderId="1" xfId="11" applyNumberFormat="1" applyFont="1" applyFill="1" applyBorder="1" applyAlignment="1">
      <alignment vertical="center"/>
    </xf>
    <xf numFmtId="38" fontId="20" fillId="0" borderId="1" xfId="11" applyNumberFormat="1" applyFont="1" applyFill="1" applyBorder="1" applyAlignment="1">
      <alignment horizontal="center" vertical="center"/>
    </xf>
    <xf numFmtId="38" fontId="20" fillId="0" borderId="1" xfId="10" applyNumberFormat="1" applyFont="1" applyFill="1" applyBorder="1" applyAlignment="1">
      <alignment horizontal="center" vertical="center"/>
    </xf>
    <xf numFmtId="177" fontId="10" fillId="0" borderId="1" xfId="52" applyNumberFormat="1" applyFont="1" applyFill="1" applyBorder="1" applyAlignment="1">
      <alignment horizontal="right" vertical="center" wrapText="1"/>
    </xf>
    <xf numFmtId="38" fontId="10" fillId="0" borderId="1" xfId="116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38" fontId="20" fillId="0" borderId="0" xfId="10" applyNumberFormat="1" applyFont="1" applyFill="1" applyAlignment="1">
      <alignment vertical="center"/>
    </xf>
    <xf numFmtId="40" fontId="10" fillId="0" borderId="1" xfId="116" applyNumberFormat="1" applyFont="1" applyFill="1" applyBorder="1" applyAlignment="1">
      <alignment vertical="center" wrapText="1"/>
    </xf>
    <xf numFmtId="0" fontId="10" fillId="0" borderId="1" xfId="71" applyFont="1" applyFill="1" applyBorder="1" applyAlignment="1">
      <alignment horizontal="left" vertical="center"/>
    </xf>
    <xf numFmtId="38" fontId="10" fillId="0" borderId="1" xfId="80" applyNumberFormat="1" applyFont="1" applyFill="1" applyBorder="1" applyAlignment="1">
      <alignment horizontal="right" vertical="center"/>
    </xf>
    <xf numFmtId="38" fontId="10" fillId="0" borderId="1" xfId="80" applyNumberFormat="1" applyFont="1" applyFill="1" applyBorder="1" applyAlignment="1">
      <alignment horizontal="right" vertical="center" wrapText="1"/>
    </xf>
    <xf numFmtId="178" fontId="10" fillId="3" borderId="11" xfId="24" applyNumberFormat="1" applyFont="1" applyFill="1" applyBorder="1" applyAlignment="1">
      <alignment horizontal="left" vertical="center" wrapText="1"/>
    </xf>
    <xf numFmtId="178" fontId="10" fillId="3" borderId="13" xfId="24" applyNumberFormat="1" applyFont="1" applyFill="1" applyBorder="1" applyAlignment="1">
      <alignment horizontal="left" vertical="center" wrapText="1"/>
    </xf>
    <xf numFmtId="178" fontId="10" fillId="3" borderId="12" xfId="24" applyNumberFormat="1" applyFont="1" applyFill="1" applyBorder="1" applyAlignment="1">
      <alignment horizontal="left" vertical="center" wrapText="1"/>
    </xf>
    <xf numFmtId="38" fontId="19" fillId="2" borderId="1" xfId="10" applyNumberFormat="1" applyFont="1" applyFill="1" applyBorder="1" applyAlignment="1">
      <alignment horizontal="center" vertical="center"/>
    </xf>
    <xf numFmtId="38" fontId="9" fillId="2" borderId="1" xfId="10" applyNumberFormat="1" applyFont="1" applyFill="1" applyBorder="1" applyAlignment="1">
      <alignment horizontal="center" vertical="center"/>
    </xf>
    <xf numFmtId="0" fontId="10" fillId="3" borderId="11" xfId="35" applyFont="1" applyFill="1" applyBorder="1" applyAlignment="1">
      <alignment horizontal="left" vertical="center" wrapText="1"/>
    </xf>
    <xf numFmtId="0" fontId="10" fillId="3" borderId="13" xfId="35" applyFont="1" applyFill="1" applyBorder="1" applyAlignment="1">
      <alignment horizontal="left" vertical="center" wrapText="1"/>
    </xf>
    <xf numFmtId="0" fontId="10" fillId="3" borderId="12" xfId="35" applyFont="1" applyFill="1" applyBorder="1" applyAlignment="1">
      <alignment horizontal="left" vertical="center" wrapText="1"/>
    </xf>
    <xf numFmtId="0" fontId="10" fillId="3" borderId="11" xfId="71" applyFont="1" applyFill="1" applyBorder="1" applyAlignment="1">
      <alignment horizontal="left" vertical="center" wrapText="1"/>
    </xf>
    <xf numFmtId="0" fontId="10" fillId="3" borderId="13" xfId="71" applyFont="1" applyFill="1" applyBorder="1" applyAlignment="1">
      <alignment horizontal="left" vertical="center" wrapText="1"/>
    </xf>
    <xf numFmtId="0" fontId="10" fillId="3" borderId="12" xfId="71" applyFont="1" applyFill="1" applyBorder="1" applyAlignment="1">
      <alignment horizontal="left" vertical="center" wrapText="1"/>
    </xf>
    <xf numFmtId="38" fontId="12" fillId="0" borderId="0" xfId="10" applyNumberFormat="1" applyFont="1" applyAlignment="1">
      <alignment horizontal="center" vertical="center"/>
    </xf>
    <xf numFmtId="38" fontId="11" fillId="5" borderId="3" xfId="10" applyNumberFormat="1" applyFont="1" applyFill="1" applyBorder="1" applyAlignment="1">
      <alignment horizontal="left" vertical="center"/>
    </xf>
    <xf numFmtId="38" fontId="11" fillId="5" borderId="2" xfId="10" applyNumberFormat="1" applyFont="1" applyFill="1" applyBorder="1" applyAlignment="1">
      <alignment horizontal="left" vertical="center"/>
    </xf>
    <xf numFmtId="38" fontId="14" fillId="4" borderId="4" xfId="10" applyNumberFormat="1" applyFont="1" applyFill="1" applyBorder="1" applyAlignment="1">
      <alignment horizontal="center" vertical="center"/>
    </xf>
    <xf numFmtId="38" fontId="13" fillId="0" borderId="10" xfId="10" applyNumberFormat="1" applyFont="1" applyFill="1" applyBorder="1" applyAlignment="1">
      <alignment horizontal="center" vertical="center"/>
    </xf>
    <xf numFmtId="38" fontId="13" fillId="0" borderId="5" xfId="10" applyNumberFormat="1" applyFont="1" applyFill="1" applyBorder="1" applyAlignment="1">
      <alignment horizontal="center" vertical="center"/>
    </xf>
  </cellXfs>
  <cellStyles count="435">
    <cellStyle name="_20110211044309927-meeting breakdown(1)" xfId="13"/>
    <cellStyle name="0,0_x000d__x000a_NA_x000d__x000a_" xfId="14"/>
    <cellStyle name="Normal 2" xfId="30"/>
    <cellStyle name="Normal 2 2" xfId="20"/>
    <cellStyle name="Normal 3" xfId="34"/>
    <cellStyle name="百分比 2" xfId="12"/>
    <cellStyle name="百分比 3" xfId="19"/>
    <cellStyle name="百分比 4" xfId="32"/>
    <cellStyle name="常规" xfId="0" builtinId="0"/>
    <cellStyle name="常规 10" xfId="23"/>
    <cellStyle name="常规 12" xfId="1"/>
    <cellStyle name="常规 12 2" xfId="5"/>
    <cellStyle name="常规 12 4" xfId="4"/>
    <cellStyle name="常规 12 5" xfId="2"/>
    <cellStyle name="常规 13" xfId="7"/>
    <cellStyle name="常规 2" xfId="9"/>
    <cellStyle name="常规 2 10" xfId="80"/>
    <cellStyle name="常规 2 11" xfId="98"/>
    <cellStyle name="常规 2 12" xfId="107"/>
    <cellStyle name="常规 2 13" xfId="116"/>
    <cellStyle name="常规 2 14" xfId="123"/>
    <cellStyle name="常规 2 15" xfId="134"/>
    <cellStyle name="常规 2 16" xfId="143"/>
    <cellStyle name="常规 2 17" xfId="152"/>
    <cellStyle name="常规 2 18" xfId="161"/>
    <cellStyle name="常规 2 19" xfId="170"/>
    <cellStyle name="常规 2 2" xfId="35"/>
    <cellStyle name="常规 2 2 10" xfId="118"/>
    <cellStyle name="常规 2 2 11" xfId="126"/>
    <cellStyle name="常规 2 2 12" xfId="136"/>
    <cellStyle name="常规 2 2 13" xfId="145"/>
    <cellStyle name="常规 2 2 14" xfId="154"/>
    <cellStyle name="常规 2 2 15" xfId="163"/>
    <cellStyle name="常规 2 2 16" xfId="172"/>
    <cellStyle name="常规 2 2 17" xfId="181"/>
    <cellStyle name="常规 2 2 18" xfId="192"/>
    <cellStyle name="常规 2 2 19" xfId="202"/>
    <cellStyle name="常规 2 2 2" xfId="43"/>
    <cellStyle name="常规 2 2 20" xfId="212"/>
    <cellStyle name="常规 2 2 21" xfId="223"/>
    <cellStyle name="常规 2 2 22" xfId="233"/>
    <cellStyle name="常规 2 2 23" xfId="243"/>
    <cellStyle name="常规 2 2 24" xfId="254"/>
    <cellStyle name="常规 2 2 25" xfId="264"/>
    <cellStyle name="常规 2 2 26" xfId="273"/>
    <cellStyle name="常规 2 2 27" xfId="283"/>
    <cellStyle name="常规 2 2 28" xfId="292"/>
    <cellStyle name="常规 2 2 29" xfId="301"/>
    <cellStyle name="常规 2 2 3" xfId="6"/>
    <cellStyle name="常规 2 2 30" xfId="310"/>
    <cellStyle name="常规 2 2 31" xfId="319"/>
    <cellStyle name="常规 2 2 32" xfId="328"/>
    <cellStyle name="常规 2 2 33" xfId="337"/>
    <cellStyle name="常规 2 2 34" xfId="346"/>
    <cellStyle name="常规 2 2 35" xfId="355"/>
    <cellStyle name="常规 2 2 36" xfId="364"/>
    <cellStyle name="常规 2 2 37" xfId="373"/>
    <cellStyle name="常规 2 2 38" xfId="381"/>
    <cellStyle name="常规 2 2 39" xfId="391"/>
    <cellStyle name="常规 2 2 4" xfId="60"/>
    <cellStyle name="常规 2 2 40" xfId="398"/>
    <cellStyle name="常规 2 2 41" xfId="406"/>
    <cellStyle name="常规 2 2 42" xfId="416"/>
    <cellStyle name="常规 2 2 43" xfId="425"/>
    <cellStyle name="常规 2 2 44" xfId="433"/>
    <cellStyle name="常规 2 2 5" xfId="68"/>
    <cellStyle name="常规 2 2 6" xfId="77"/>
    <cellStyle name="常规 2 2 7" xfId="90"/>
    <cellStyle name="常规 2 2 8" xfId="100"/>
    <cellStyle name="常规 2 2 9" xfId="109"/>
    <cellStyle name="常规 2 20" xfId="179"/>
    <cellStyle name="常规 2 21" xfId="187"/>
    <cellStyle name="常规 2 22" xfId="200"/>
    <cellStyle name="常规 2 23" xfId="207"/>
    <cellStyle name="常规 2 24" xfId="217"/>
    <cellStyle name="常规 2 25" xfId="231"/>
    <cellStyle name="常规 2 26" xfId="241"/>
    <cellStyle name="常规 2 27" xfId="249"/>
    <cellStyle name="常规 2 28" xfId="262"/>
    <cellStyle name="常规 2 29" xfId="271"/>
    <cellStyle name="常规 2 3" xfId="44"/>
    <cellStyle name="常规 2 30" xfId="280"/>
    <cellStyle name="常规 2 31" xfId="290"/>
    <cellStyle name="常规 2 32" xfId="299"/>
    <cellStyle name="常规 2 33" xfId="308"/>
    <cellStyle name="常规 2 34" xfId="317"/>
    <cellStyle name="常规 2 35" xfId="326"/>
    <cellStyle name="常规 2 36" xfId="335"/>
    <cellStyle name="常规 2 37" xfId="344"/>
    <cellStyle name="常规 2 38" xfId="353"/>
    <cellStyle name="常规 2 39" xfId="362"/>
    <cellStyle name="常规 2 4" xfId="45"/>
    <cellStyle name="常规 2 40" xfId="371"/>
    <cellStyle name="常规 2 41" xfId="378"/>
    <cellStyle name="常规 2 42" xfId="389"/>
    <cellStyle name="常规 2 43" xfId="401"/>
    <cellStyle name="常规 2 44" xfId="410"/>
    <cellStyle name="常规 2 45" xfId="407"/>
    <cellStyle name="常规 2 46" xfId="421"/>
    <cellStyle name="常规 2 5" xfId="46"/>
    <cellStyle name="常规 2 6" xfId="53"/>
    <cellStyle name="常规 2 7" xfId="52"/>
    <cellStyle name="常规 2 8" xfId="71"/>
    <cellStyle name="常规 2 9" xfId="82"/>
    <cellStyle name="常规 28" xfId="188"/>
    <cellStyle name="常规 29" xfId="191"/>
    <cellStyle name="常规 3" xfId="24"/>
    <cellStyle name="常规 3 10" xfId="106"/>
    <cellStyle name="常规 3 11" xfId="115"/>
    <cellStyle name="常规 3 12" xfId="129"/>
    <cellStyle name="常规 3 13" xfId="131"/>
    <cellStyle name="常规 3 14" xfId="142"/>
    <cellStyle name="常规 3 15" xfId="151"/>
    <cellStyle name="常规 3 16" xfId="160"/>
    <cellStyle name="常规 3 17" xfId="169"/>
    <cellStyle name="常规 3 18" xfId="178"/>
    <cellStyle name="常规 3 19" xfId="195"/>
    <cellStyle name="常规 3 2" xfId="21"/>
    <cellStyle name="常规 3 2 10" xfId="110"/>
    <cellStyle name="常规 3 2 11" xfId="132"/>
    <cellStyle name="常规 3 2 12" xfId="122"/>
    <cellStyle name="常规 3 2 13" xfId="137"/>
    <cellStyle name="常规 3 2 14" xfId="146"/>
    <cellStyle name="常规 3 2 15" xfId="155"/>
    <cellStyle name="常规 3 2 16" xfId="164"/>
    <cellStyle name="常规 3 2 17" xfId="173"/>
    <cellStyle name="常规 3 2 18" xfId="198"/>
    <cellStyle name="常规 3 2 19" xfId="186"/>
    <cellStyle name="常规 3 2 2" xfId="33"/>
    <cellStyle name="常规 3 2 20" xfId="218"/>
    <cellStyle name="常规 3 2 21" xfId="229"/>
    <cellStyle name="常规 3 2 22" xfId="209"/>
    <cellStyle name="常规 3 2 23" xfId="234"/>
    <cellStyle name="常规 3 2 24" xfId="260"/>
    <cellStyle name="常规 3 2 25" xfId="248"/>
    <cellStyle name="常规 3 2 26" xfId="265"/>
    <cellStyle name="常规 3 2 27" xfId="274"/>
    <cellStyle name="常规 3 2 28" xfId="284"/>
    <cellStyle name="常规 3 2 29" xfId="293"/>
    <cellStyle name="常规 3 2 3" xfId="51"/>
    <cellStyle name="常规 3 2 30" xfId="302"/>
    <cellStyle name="常规 3 2 31" xfId="311"/>
    <cellStyle name="常规 3 2 32" xfId="320"/>
    <cellStyle name="常规 3 2 33" xfId="329"/>
    <cellStyle name="常规 3 2 34" xfId="338"/>
    <cellStyle name="常规 3 2 35" xfId="347"/>
    <cellStyle name="常规 3 2 36" xfId="356"/>
    <cellStyle name="常规 3 2 37" xfId="365"/>
    <cellStyle name="常规 3 2 38" xfId="387"/>
    <cellStyle name="常规 3 2 39" xfId="377"/>
    <cellStyle name="常规 3 2 4" xfId="65"/>
    <cellStyle name="常规 3 2 40" xfId="403"/>
    <cellStyle name="常规 3 2 41" xfId="408"/>
    <cellStyle name="常规 3 2 42" xfId="422"/>
    <cellStyle name="常规 3 2 43" xfId="430"/>
    <cellStyle name="常规 3 2 5" xfId="70"/>
    <cellStyle name="常规 3 2 6" xfId="79"/>
    <cellStyle name="常规 3 2 7" xfId="96"/>
    <cellStyle name="常规 3 2 8" xfId="81"/>
    <cellStyle name="常规 3 2 9" xfId="101"/>
    <cellStyle name="常规 3 20" xfId="197"/>
    <cellStyle name="常规 3 21" xfId="215"/>
    <cellStyle name="常规 3 22" xfId="226"/>
    <cellStyle name="常规 3 23" xfId="228"/>
    <cellStyle name="常规 3 24" xfId="239"/>
    <cellStyle name="常规 3 25" xfId="257"/>
    <cellStyle name="常规 3 26" xfId="259"/>
    <cellStyle name="常规 3 27" xfId="270"/>
    <cellStyle name="常规 3 28" xfId="279"/>
    <cellStyle name="常规 3 29" xfId="289"/>
    <cellStyle name="常规 3 3" xfId="36"/>
    <cellStyle name="常规 3 30" xfId="298"/>
    <cellStyle name="常规 3 31" xfId="307"/>
    <cellStyle name="常规 3 32" xfId="316"/>
    <cellStyle name="常规 3 33" xfId="325"/>
    <cellStyle name="常规 3 34" xfId="334"/>
    <cellStyle name="常规 3 35" xfId="343"/>
    <cellStyle name="常规 3 36" xfId="352"/>
    <cellStyle name="常规 3 37" xfId="361"/>
    <cellStyle name="常规 3 38" xfId="370"/>
    <cellStyle name="常规 3 39" xfId="384"/>
    <cellStyle name="常规 3 4" xfId="54"/>
    <cellStyle name="常规 3 40" xfId="386"/>
    <cellStyle name="常规 3 41" xfId="400"/>
    <cellStyle name="常规 3 42" xfId="411"/>
    <cellStyle name="常规 3 43" xfId="419"/>
    <cellStyle name="常规 3 44" xfId="428"/>
    <cellStyle name="常规 3 5" xfId="63"/>
    <cellStyle name="常规 3 6" xfId="72"/>
    <cellStyle name="常规 3 7" xfId="83"/>
    <cellStyle name="常规 3 8" xfId="93"/>
    <cellStyle name="常规 3 9" xfId="95"/>
    <cellStyle name="常规 30" xfId="208"/>
    <cellStyle name="常规 31" xfId="211"/>
    <cellStyle name="常规 32" xfId="222"/>
    <cellStyle name="常规 33" xfId="240"/>
    <cellStyle name="常规 34" xfId="250"/>
    <cellStyle name="常规 35" xfId="253"/>
    <cellStyle name="常规 4" xfId="15"/>
    <cellStyle name="常规 4 10" xfId="112"/>
    <cellStyle name="常规 4 11" xfId="120"/>
    <cellStyle name="常规 4 12" xfId="128"/>
    <cellStyle name="常规 4 13" xfId="139"/>
    <cellStyle name="常规 4 14" xfId="148"/>
    <cellStyle name="常规 4 15" xfId="157"/>
    <cellStyle name="常规 4 16" xfId="166"/>
    <cellStyle name="常规 4 17" xfId="175"/>
    <cellStyle name="常规 4 18" xfId="184"/>
    <cellStyle name="常规 4 19" xfId="194"/>
    <cellStyle name="常规 4 2" xfId="37"/>
    <cellStyle name="常规 4 2 2 4" xfId="3"/>
    <cellStyle name="常规 4 20" xfId="204"/>
    <cellStyle name="常规 4 21" xfId="214"/>
    <cellStyle name="常规 4 22" xfId="225"/>
    <cellStyle name="常规 4 23" xfId="236"/>
    <cellStyle name="常规 4 24" xfId="246"/>
    <cellStyle name="常规 4 25" xfId="256"/>
    <cellStyle name="常规 4 26" xfId="267"/>
    <cellStyle name="常规 4 27" xfId="276"/>
    <cellStyle name="常规 4 28" xfId="286"/>
    <cellStyle name="常规 4 29" xfId="295"/>
    <cellStyle name="常规 4 3" xfId="48"/>
    <cellStyle name="常规 4 30" xfId="304"/>
    <cellStyle name="常规 4 31" xfId="313"/>
    <cellStyle name="常规 4 32" xfId="322"/>
    <cellStyle name="常规 4 33" xfId="331"/>
    <cellStyle name="常规 4 34" xfId="340"/>
    <cellStyle name="常规 4 35" xfId="349"/>
    <cellStyle name="常规 4 36" xfId="358"/>
    <cellStyle name="常规 4 37" xfId="367"/>
    <cellStyle name="常规 4 38" xfId="375"/>
    <cellStyle name="常规 4 39" xfId="383"/>
    <cellStyle name="常规 4 4" xfId="55"/>
    <cellStyle name="常规 4 40" xfId="394"/>
    <cellStyle name="常规 4 41" xfId="399"/>
    <cellStyle name="常规 4 42" xfId="412"/>
    <cellStyle name="常规 4 43" xfId="418"/>
    <cellStyle name="常规 4 44" xfId="427"/>
    <cellStyle name="常规 4 5" xfId="62"/>
    <cellStyle name="常规 4 6" xfId="73"/>
    <cellStyle name="常规 4 7" xfId="84"/>
    <cellStyle name="常规 4 8" xfId="92"/>
    <cellStyle name="常规 4 9" xfId="103"/>
    <cellStyle name="常规 5" xfId="22"/>
    <cellStyle name="常规 5 10" xfId="102"/>
    <cellStyle name="常规 5 11" xfId="111"/>
    <cellStyle name="常规 5 12" xfId="119"/>
    <cellStyle name="常规 5 13" xfId="127"/>
    <cellStyle name="常规 5 14" xfId="138"/>
    <cellStyle name="常规 5 15" xfId="147"/>
    <cellStyle name="常规 5 16" xfId="156"/>
    <cellStyle name="常规 5 17" xfId="165"/>
    <cellStyle name="常规 5 18" xfId="174"/>
    <cellStyle name="常规 5 19" xfId="183"/>
    <cellStyle name="常规 5 2" xfId="8"/>
    <cellStyle name="常规 5 2 10" xfId="125"/>
    <cellStyle name="常规 5 2 11" xfId="135"/>
    <cellStyle name="常规 5 2 12" xfId="144"/>
    <cellStyle name="常规 5 2 13" xfId="153"/>
    <cellStyle name="常规 5 2 14" xfId="162"/>
    <cellStyle name="常规 5 2 15" xfId="171"/>
    <cellStyle name="常规 5 2 16" xfId="180"/>
    <cellStyle name="常规 5 2 17" xfId="190"/>
    <cellStyle name="常规 5 2 18" xfId="201"/>
    <cellStyle name="常规 5 2 19" xfId="210"/>
    <cellStyle name="常规 5 2 2" xfId="41"/>
    <cellStyle name="常规 5 2 20" xfId="221"/>
    <cellStyle name="常规 5 2 21" xfId="232"/>
    <cellStyle name="常规 5 2 22" xfId="242"/>
    <cellStyle name="常规 5 2 23" xfId="252"/>
    <cellStyle name="常规 5 2 24" xfId="263"/>
    <cellStyle name="常规 5 2 25" xfId="272"/>
    <cellStyle name="常规 5 2 26" xfId="281"/>
    <cellStyle name="常规 5 2 27" xfId="291"/>
    <cellStyle name="常规 5 2 28" xfId="300"/>
    <cellStyle name="常规 5 2 29" xfId="309"/>
    <cellStyle name="常规 5 2 3" xfId="59"/>
    <cellStyle name="常规 5 2 30" xfId="318"/>
    <cellStyle name="常规 5 2 31" xfId="327"/>
    <cellStyle name="常规 5 2 32" xfId="336"/>
    <cellStyle name="常规 5 2 33" xfId="345"/>
    <cellStyle name="常规 5 2 34" xfId="354"/>
    <cellStyle name="常规 5 2 35" xfId="363"/>
    <cellStyle name="常规 5 2 36" xfId="372"/>
    <cellStyle name="常规 5 2 37" xfId="380"/>
    <cellStyle name="常规 5 2 38" xfId="390"/>
    <cellStyle name="常规 5 2 39" xfId="397"/>
    <cellStyle name="常规 5 2 4" xfId="67"/>
    <cellStyle name="常规 5 2 40" xfId="405"/>
    <cellStyle name="常规 5 2 41" xfId="415"/>
    <cellStyle name="常规 5 2 42" xfId="424"/>
    <cellStyle name="常规 5 2 43" xfId="432"/>
    <cellStyle name="常规 5 2 5" xfId="76"/>
    <cellStyle name="常规 5 2 6" xfId="89"/>
    <cellStyle name="常规 5 2 7" xfId="99"/>
    <cellStyle name="常规 5 2 8" xfId="108"/>
    <cellStyle name="常规 5 2 9" xfId="117"/>
    <cellStyle name="常规 5 20" xfId="193"/>
    <cellStyle name="常规 5 21" xfId="203"/>
    <cellStyle name="常规 5 22" xfId="213"/>
    <cellStyle name="常规 5 23" xfId="224"/>
    <cellStyle name="常规 5 24" xfId="235"/>
    <cellStyle name="常规 5 25" xfId="245"/>
    <cellStyle name="常规 5 26" xfId="255"/>
    <cellStyle name="常规 5 27" xfId="266"/>
    <cellStyle name="常规 5 28" xfId="275"/>
    <cellStyle name="常规 5 29" xfId="285"/>
    <cellStyle name="常规 5 3" xfId="38"/>
    <cellStyle name="常规 5 3 10" xfId="130"/>
    <cellStyle name="常规 5 3 11" xfId="140"/>
    <cellStyle name="常规 5 3 12" xfId="149"/>
    <cellStyle name="常规 5 3 13" xfId="158"/>
    <cellStyle name="常规 5 3 14" xfId="167"/>
    <cellStyle name="常规 5 3 15" xfId="176"/>
    <cellStyle name="常规 5 3 16" xfId="185"/>
    <cellStyle name="常规 5 3 17" xfId="196"/>
    <cellStyle name="常规 5 3 18" xfId="205"/>
    <cellStyle name="常规 5 3 19" xfId="216"/>
    <cellStyle name="常规 5 3 2" xfId="47"/>
    <cellStyle name="常规 5 3 20" xfId="227"/>
    <cellStyle name="常规 5 3 21" xfId="237"/>
    <cellStyle name="常规 5 3 22" xfId="247"/>
    <cellStyle name="常规 5 3 23" xfId="258"/>
    <cellStyle name="常规 5 3 24" xfId="268"/>
    <cellStyle name="常规 5 3 25" xfId="277"/>
    <cellStyle name="常规 5 3 26" xfId="287"/>
    <cellStyle name="常规 5 3 27" xfId="296"/>
    <cellStyle name="常规 5 3 28" xfId="305"/>
    <cellStyle name="常规 5 3 29" xfId="314"/>
    <cellStyle name="常规 5 3 3" xfId="64"/>
    <cellStyle name="常规 5 3 30" xfId="323"/>
    <cellStyle name="常规 5 3 31" xfId="332"/>
    <cellStyle name="常规 5 3 32" xfId="341"/>
    <cellStyle name="常规 5 3 33" xfId="350"/>
    <cellStyle name="常规 5 3 34" xfId="359"/>
    <cellStyle name="常规 5 3 35" xfId="368"/>
    <cellStyle name="常规 5 3 36" xfId="376"/>
    <cellStyle name="常规 5 3 37" xfId="385"/>
    <cellStyle name="常规 5 3 38" xfId="395"/>
    <cellStyle name="常规 5 3 39" xfId="402"/>
    <cellStyle name="常规 5 3 4" xfId="69"/>
    <cellStyle name="常规 5 3 40" xfId="409"/>
    <cellStyle name="常规 5 3 41" xfId="420"/>
    <cellStyle name="常规 5 3 42" xfId="429"/>
    <cellStyle name="常规 5 3 43" xfId="434"/>
    <cellStyle name="常规 5 3 5" xfId="78"/>
    <cellStyle name="常规 5 3 6" xfId="94"/>
    <cellStyle name="常规 5 3 7" xfId="104"/>
    <cellStyle name="常规 5 3 8" xfId="113"/>
    <cellStyle name="常规 5 3 9" xfId="121"/>
    <cellStyle name="常规 5 30" xfId="294"/>
    <cellStyle name="常规 5 31" xfId="303"/>
    <cellStyle name="常规 5 32" xfId="312"/>
    <cellStyle name="常规 5 33" xfId="321"/>
    <cellStyle name="常规 5 34" xfId="330"/>
    <cellStyle name="常规 5 35" xfId="339"/>
    <cellStyle name="常规 5 36" xfId="348"/>
    <cellStyle name="常规 5 37" xfId="357"/>
    <cellStyle name="常规 5 38" xfId="366"/>
    <cellStyle name="常规 5 39" xfId="374"/>
    <cellStyle name="常规 5 4" xfId="49"/>
    <cellStyle name="常规 5 40" xfId="382"/>
    <cellStyle name="常规 5 41" xfId="393"/>
    <cellStyle name="常规 5 42" xfId="396"/>
    <cellStyle name="常规 5 43" xfId="413"/>
    <cellStyle name="常规 5 44" xfId="417"/>
    <cellStyle name="常规 5 45" xfId="426"/>
    <cellStyle name="常规 5 5" xfId="56"/>
    <cellStyle name="常规 5 6" xfId="61"/>
    <cellStyle name="常规 5 7" xfId="74"/>
    <cellStyle name="常规 5 8" xfId="85"/>
    <cellStyle name="常规 5 9" xfId="91"/>
    <cellStyle name="常规 51" xfId="392"/>
    <cellStyle name="常规 6" xfId="16"/>
    <cellStyle name="常规 6 10" xfId="114"/>
    <cellStyle name="常规 6 11" xfId="133"/>
    <cellStyle name="常规 6 12" xfId="124"/>
    <cellStyle name="常规 6 13" xfId="141"/>
    <cellStyle name="常规 6 14" xfId="150"/>
    <cellStyle name="常规 6 15" xfId="159"/>
    <cellStyle name="常规 6 16" xfId="168"/>
    <cellStyle name="常规 6 17" xfId="177"/>
    <cellStyle name="常规 6 18" xfId="199"/>
    <cellStyle name="常规 6 19" xfId="189"/>
    <cellStyle name="常规 6 2" xfId="40"/>
    <cellStyle name="常规 6 20" xfId="219"/>
    <cellStyle name="常规 6 21" xfId="230"/>
    <cellStyle name="常规 6 22" xfId="220"/>
    <cellStyle name="常规 6 23" xfId="238"/>
    <cellStyle name="常规 6 24" xfId="261"/>
    <cellStyle name="常规 6 25" xfId="251"/>
    <cellStyle name="常规 6 26" xfId="269"/>
    <cellStyle name="常规 6 27" xfId="278"/>
    <cellStyle name="常规 6 28" xfId="288"/>
    <cellStyle name="常规 6 29" xfId="297"/>
    <cellStyle name="常规 6 3" xfId="58"/>
    <cellStyle name="常规 6 30" xfId="306"/>
    <cellStyle name="常规 6 31" xfId="315"/>
    <cellStyle name="常规 6 32" xfId="324"/>
    <cellStyle name="常规 6 33" xfId="333"/>
    <cellStyle name="常规 6 34" xfId="342"/>
    <cellStyle name="常规 6 35" xfId="351"/>
    <cellStyle name="常规 6 36" xfId="360"/>
    <cellStyle name="常规 6 37" xfId="369"/>
    <cellStyle name="常规 6 38" xfId="388"/>
    <cellStyle name="常规 6 39" xfId="379"/>
    <cellStyle name="常规 6 4" xfId="66"/>
    <cellStyle name="常规 6 40" xfId="404"/>
    <cellStyle name="常规 6 41" xfId="414"/>
    <cellStyle name="常规 6 42" xfId="423"/>
    <cellStyle name="常规 6 43" xfId="431"/>
    <cellStyle name="常规 6 5" xfId="75"/>
    <cellStyle name="常规 6 6" xfId="87"/>
    <cellStyle name="常规 6 7" xfId="97"/>
    <cellStyle name="常规 6 8" xfId="88"/>
    <cellStyle name="常规 6 9" xfId="105"/>
    <cellStyle name="常规 7" xfId="25"/>
    <cellStyle name="常规 8" xfId="26"/>
    <cellStyle name="常规 8 3" xfId="39"/>
    <cellStyle name="常规 8 3 2" xfId="42"/>
    <cellStyle name="常规 8 3 3" xfId="50"/>
    <cellStyle name="常规 9" xfId="27"/>
    <cellStyle name="常规_AED supporting demo" xfId="10"/>
    <cellStyle name="千位分隔" xfId="28" builtinId="3"/>
    <cellStyle name="千位分隔 11" xfId="86"/>
    <cellStyle name="千位分隔 2" xfId="11"/>
    <cellStyle name="千位分隔 22" xfId="182"/>
    <cellStyle name="千位分隔 25" xfId="206"/>
    <cellStyle name="千位分隔 28" xfId="244"/>
    <cellStyle name="千位分隔 3" xfId="18"/>
    <cellStyle name="千位分隔 31" xfId="282"/>
    <cellStyle name="千位分隔 4" xfId="29"/>
    <cellStyle name="千位分隔 5" xfId="31"/>
    <cellStyle name="千位分隔 8" xfId="57"/>
    <cellStyle name="样式 1" xfId="17"/>
  </cellStyles>
  <dxfs count="0"/>
  <tableStyles count="0" defaultTableStyle="TableStyleMedium9" defaultPivotStyle="PivotStyleMedium7"/>
  <colors>
    <mruColors>
      <color rgb="FFF50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1"/>
  <sheetViews>
    <sheetView showGridLines="0" tabSelected="1" zoomScale="70" zoomScaleNormal="70" workbookViewId="0">
      <pane ySplit="7" topLeftCell="A8" activePane="bottomLeft" state="frozen"/>
      <selection activeCell="D32" activeCellId="2" sqref="D32 D32 D32"/>
      <selection pane="bottomLeft" activeCell="L9" sqref="L9"/>
    </sheetView>
  </sheetViews>
  <sheetFormatPr defaultColWidth="9" defaultRowHeight="15" customHeight="1"/>
  <cols>
    <col min="1" max="1" width="29.25" style="1" customWidth="1"/>
    <col min="2" max="2" width="47" style="1" customWidth="1"/>
    <col min="3" max="3" width="9.25" style="13" bestFit="1" customWidth="1"/>
    <col min="4" max="4" width="9.125" style="5" customWidth="1"/>
    <col min="5" max="5" width="8.75" style="75" bestFit="1" customWidth="1"/>
    <col min="6" max="6" width="12.25" style="15" bestFit="1" customWidth="1"/>
    <col min="7" max="7" width="11.375" style="5" bestFit="1" customWidth="1"/>
    <col min="8" max="8" width="11.625" style="6" customWidth="1"/>
    <col min="9" max="16384" width="9" style="1"/>
  </cols>
  <sheetData>
    <row r="1" spans="1:8" ht="22.5">
      <c r="A1" s="106" t="s">
        <v>53</v>
      </c>
      <c r="B1" s="106"/>
      <c r="C1" s="106"/>
      <c r="D1" s="106"/>
      <c r="E1" s="106"/>
      <c r="F1" s="106"/>
      <c r="G1" s="106"/>
      <c r="H1" s="106"/>
    </row>
    <row r="2" spans="1:8" ht="22.5">
      <c r="A2" s="106" t="s">
        <v>0</v>
      </c>
      <c r="B2" s="106"/>
      <c r="C2" s="106"/>
      <c r="D2" s="106"/>
      <c r="E2" s="106"/>
      <c r="F2" s="106"/>
      <c r="G2" s="106"/>
      <c r="H2" s="106"/>
    </row>
    <row r="3" spans="1:8" ht="16.5">
      <c r="A3" s="2" t="s">
        <v>1</v>
      </c>
      <c r="B3" s="3"/>
      <c r="C3" s="12"/>
      <c r="D3" s="1"/>
      <c r="F3" s="14" t="s">
        <v>2</v>
      </c>
      <c r="G3" s="107"/>
      <c r="H3" s="107"/>
    </row>
    <row r="4" spans="1:8" ht="16.5">
      <c r="A4" s="2" t="s">
        <v>3</v>
      </c>
      <c r="B4" s="4" t="s">
        <v>58</v>
      </c>
      <c r="C4" s="12"/>
      <c r="D4" s="1"/>
      <c r="F4" s="14" t="s">
        <v>4</v>
      </c>
      <c r="G4" s="108" t="s">
        <v>106</v>
      </c>
      <c r="H4" s="108"/>
    </row>
    <row r="5" spans="1:8" ht="16.5">
      <c r="D5" s="1"/>
    </row>
    <row r="6" spans="1:8" s="7" customFormat="1" ht="17.25" thickBot="1">
      <c r="A6" s="109" t="s">
        <v>5</v>
      </c>
      <c r="B6" s="109"/>
      <c r="C6" s="109"/>
      <c r="D6" s="109"/>
      <c r="E6" s="109"/>
      <c r="F6" s="109"/>
      <c r="G6" s="109"/>
      <c r="H6" s="109"/>
    </row>
    <row r="7" spans="1:8" s="8" customFormat="1" ht="33">
      <c r="A7" s="110" t="s">
        <v>6</v>
      </c>
      <c r="B7" s="111"/>
      <c r="C7" s="18" t="s">
        <v>7</v>
      </c>
      <c r="D7" s="19" t="s">
        <v>8</v>
      </c>
      <c r="E7" s="76" t="s">
        <v>9</v>
      </c>
      <c r="F7" s="20" t="s">
        <v>10</v>
      </c>
      <c r="G7" s="21" t="s">
        <v>11</v>
      </c>
      <c r="H7" s="31" t="s">
        <v>12</v>
      </c>
    </row>
    <row r="8" spans="1:8" s="9" customFormat="1" ht="16.5">
      <c r="A8" s="22" t="s">
        <v>54</v>
      </c>
      <c r="B8" s="22"/>
      <c r="C8" s="23"/>
      <c r="D8" s="24"/>
      <c r="E8" s="78"/>
      <c r="F8" s="23">
        <f>SUM(F9:F15)</f>
        <v>89750</v>
      </c>
      <c r="G8" s="32" t="s">
        <v>15</v>
      </c>
      <c r="H8" s="17"/>
    </row>
    <row r="9" spans="1:8" s="41" customFormat="1" ht="42.75">
      <c r="A9" s="38" t="s">
        <v>44</v>
      </c>
      <c r="B9" s="82" t="s">
        <v>45</v>
      </c>
      <c r="C9" s="62">
        <v>570</v>
      </c>
      <c r="D9" s="83">
        <v>20</v>
      </c>
      <c r="E9" s="83">
        <v>1</v>
      </c>
      <c r="F9" s="84">
        <f>C9*D9*E9</f>
        <v>11400</v>
      </c>
      <c r="G9" s="85" t="s">
        <v>15</v>
      </c>
      <c r="H9" s="63" t="s">
        <v>16</v>
      </c>
    </row>
    <row r="10" spans="1:8" s="41" customFormat="1" ht="42.75">
      <c r="A10" s="38" t="s">
        <v>46</v>
      </c>
      <c r="B10" s="82" t="s">
        <v>45</v>
      </c>
      <c r="C10" s="62">
        <v>275</v>
      </c>
      <c r="D10" s="83">
        <v>30</v>
      </c>
      <c r="E10" s="83">
        <v>1</v>
      </c>
      <c r="F10" s="84">
        <f t="shared" ref="F10:F15" si="0">C10*D10*E10</f>
        <v>8250</v>
      </c>
      <c r="G10" s="85" t="s">
        <v>15</v>
      </c>
      <c r="H10" s="63" t="s">
        <v>17</v>
      </c>
    </row>
    <row r="11" spans="1:8" s="41" customFormat="1" ht="28.5">
      <c r="A11" s="100" t="s">
        <v>14</v>
      </c>
      <c r="B11" s="82" t="s">
        <v>29</v>
      </c>
      <c r="C11" s="62">
        <v>1100</v>
      </c>
      <c r="D11" s="83">
        <v>1</v>
      </c>
      <c r="E11" s="77">
        <v>13</v>
      </c>
      <c r="F11" s="84">
        <f t="shared" si="0"/>
        <v>14300</v>
      </c>
      <c r="G11" s="86" t="s">
        <v>15</v>
      </c>
      <c r="H11" s="63" t="s">
        <v>99</v>
      </c>
    </row>
    <row r="12" spans="1:8" s="41" customFormat="1" ht="28.5">
      <c r="A12" s="101"/>
      <c r="B12" s="82" t="s">
        <v>74</v>
      </c>
      <c r="C12" s="62">
        <v>700</v>
      </c>
      <c r="D12" s="83">
        <v>1</v>
      </c>
      <c r="E12" s="77">
        <v>13</v>
      </c>
      <c r="F12" s="84">
        <f t="shared" si="0"/>
        <v>9100</v>
      </c>
      <c r="G12" s="86" t="s">
        <v>15</v>
      </c>
      <c r="H12" s="63" t="s">
        <v>98</v>
      </c>
    </row>
    <row r="13" spans="1:8" s="90" customFormat="1" ht="28.5">
      <c r="A13" s="101"/>
      <c r="B13" s="82" t="s">
        <v>100</v>
      </c>
      <c r="C13" s="62">
        <v>180</v>
      </c>
      <c r="D13" s="87">
        <v>4</v>
      </c>
      <c r="E13" s="83">
        <v>13</v>
      </c>
      <c r="F13" s="84">
        <f t="shared" ref="F13" si="1">E13*D13*C13</f>
        <v>9360</v>
      </c>
      <c r="G13" s="86" t="s">
        <v>101</v>
      </c>
      <c r="H13" s="63" t="s">
        <v>102</v>
      </c>
    </row>
    <row r="14" spans="1:8" s="41" customFormat="1" ht="28.5">
      <c r="A14" s="101"/>
      <c r="B14" s="82" t="s">
        <v>30</v>
      </c>
      <c r="C14" s="62">
        <v>180</v>
      </c>
      <c r="D14" s="87">
        <v>1</v>
      </c>
      <c r="E14" s="77">
        <v>13</v>
      </c>
      <c r="F14" s="84">
        <f t="shared" si="0"/>
        <v>2340</v>
      </c>
      <c r="G14" s="86" t="s">
        <v>15</v>
      </c>
      <c r="H14" s="63" t="s">
        <v>97</v>
      </c>
    </row>
    <row r="15" spans="1:8" s="41" customFormat="1" ht="28.5">
      <c r="A15" s="102"/>
      <c r="B15" s="39" t="s">
        <v>75</v>
      </c>
      <c r="C15" s="62">
        <v>700</v>
      </c>
      <c r="D15" s="37">
        <v>1</v>
      </c>
      <c r="E15" s="37">
        <v>50</v>
      </c>
      <c r="F15" s="40">
        <f t="shared" si="0"/>
        <v>35000</v>
      </c>
      <c r="G15" s="42" t="s">
        <v>15</v>
      </c>
      <c r="H15" s="63" t="s">
        <v>73</v>
      </c>
    </row>
    <row r="16" spans="1:8" s="9" customFormat="1" ht="16.5">
      <c r="A16" s="22" t="s">
        <v>55</v>
      </c>
      <c r="B16" s="22"/>
      <c r="C16" s="23"/>
      <c r="D16" s="24"/>
      <c r="E16" s="78"/>
      <c r="F16" s="23">
        <f>SUM(F17:F31)</f>
        <v>441774</v>
      </c>
      <c r="G16" s="32" t="s">
        <v>15</v>
      </c>
      <c r="H16" s="17"/>
    </row>
    <row r="17" spans="1:8" s="41" customFormat="1" ht="28.5">
      <c r="A17" s="43" t="s">
        <v>65</v>
      </c>
      <c r="B17" s="44" t="s">
        <v>32</v>
      </c>
      <c r="C17" s="91">
        <v>238</v>
      </c>
      <c r="D17" s="88">
        <v>16</v>
      </c>
      <c r="E17" s="77">
        <v>13</v>
      </c>
      <c r="F17" s="72">
        <f t="shared" ref="F17:F31" si="2">C17*D17*E17</f>
        <v>49504</v>
      </c>
      <c r="G17" s="42" t="s">
        <v>15</v>
      </c>
      <c r="H17" s="66" t="s">
        <v>59</v>
      </c>
    </row>
    <row r="18" spans="1:8" s="41" customFormat="1" ht="28.5">
      <c r="A18" s="46" t="s">
        <v>64</v>
      </c>
      <c r="B18" s="44" t="s">
        <v>33</v>
      </c>
      <c r="C18" s="64">
        <v>160</v>
      </c>
      <c r="D18" s="89">
        <v>4</v>
      </c>
      <c r="E18" s="77">
        <v>13</v>
      </c>
      <c r="F18" s="72">
        <f t="shared" si="2"/>
        <v>8320</v>
      </c>
      <c r="G18" s="42" t="s">
        <v>15</v>
      </c>
      <c r="H18" s="66" t="s">
        <v>59</v>
      </c>
    </row>
    <row r="19" spans="1:8" s="41" customFormat="1" ht="42.75">
      <c r="A19" s="46" t="s">
        <v>60</v>
      </c>
      <c r="B19" s="44" t="s">
        <v>25</v>
      </c>
      <c r="C19" s="64">
        <v>200</v>
      </c>
      <c r="D19" s="89">
        <v>6</v>
      </c>
      <c r="E19" s="77">
        <v>13</v>
      </c>
      <c r="F19" s="72">
        <f t="shared" si="2"/>
        <v>15600</v>
      </c>
      <c r="G19" s="42" t="s">
        <v>15</v>
      </c>
      <c r="H19" s="66" t="s">
        <v>62</v>
      </c>
    </row>
    <row r="20" spans="1:8" s="41" customFormat="1" ht="28.5">
      <c r="A20" s="46" t="s">
        <v>63</v>
      </c>
      <c r="B20" s="48" t="s">
        <v>26</v>
      </c>
      <c r="C20" s="64">
        <v>30</v>
      </c>
      <c r="D20" s="89">
        <v>100</v>
      </c>
      <c r="E20" s="77">
        <v>13</v>
      </c>
      <c r="F20" s="72">
        <f t="shared" si="2"/>
        <v>39000</v>
      </c>
      <c r="G20" s="42" t="s">
        <v>15</v>
      </c>
      <c r="H20" s="67" t="s">
        <v>67</v>
      </c>
    </row>
    <row r="21" spans="1:8" s="41" customFormat="1" ht="28.5">
      <c r="A21" s="46" t="s">
        <v>35</v>
      </c>
      <c r="B21" s="48" t="s">
        <v>61</v>
      </c>
      <c r="C21" s="64">
        <v>10</v>
      </c>
      <c r="D21" s="89">
        <v>100</v>
      </c>
      <c r="E21" s="77">
        <v>13</v>
      </c>
      <c r="F21" s="72">
        <f t="shared" si="2"/>
        <v>13000</v>
      </c>
      <c r="G21" s="42" t="s">
        <v>15</v>
      </c>
      <c r="H21" s="67" t="s">
        <v>68</v>
      </c>
    </row>
    <row r="22" spans="1:8" s="41" customFormat="1" ht="28.5">
      <c r="A22" s="46" t="s">
        <v>66</v>
      </c>
      <c r="B22" s="48" t="s">
        <v>28</v>
      </c>
      <c r="C22" s="64">
        <v>5</v>
      </c>
      <c r="D22" s="89">
        <v>100</v>
      </c>
      <c r="E22" s="77">
        <v>13</v>
      </c>
      <c r="F22" s="72">
        <f t="shared" si="2"/>
        <v>6500</v>
      </c>
      <c r="G22" s="42" t="s">
        <v>15</v>
      </c>
      <c r="H22" s="67" t="s">
        <v>68</v>
      </c>
    </row>
    <row r="23" spans="1:8" s="41" customFormat="1" ht="28.5">
      <c r="A23" s="46" t="s">
        <v>36</v>
      </c>
      <c r="B23" s="49" t="s">
        <v>31</v>
      </c>
      <c r="C23" s="64">
        <v>12</v>
      </c>
      <c r="D23" s="89">
        <v>100</v>
      </c>
      <c r="E23" s="77">
        <v>13</v>
      </c>
      <c r="F23" s="72">
        <f t="shared" si="2"/>
        <v>15600</v>
      </c>
      <c r="G23" s="42" t="s">
        <v>15</v>
      </c>
      <c r="H23" s="67" t="s">
        <v>68</v>
      </c>
    </row>
    <row r="24" spans="1:8" s="41" customFormat="1" ht="28.5">
      <c r="A24" s="46" t="s">
        <v>37</v>
      </c>
      <c r="B24" s="48" t="s">
        <v>34</v>
      </c>
      <c r="C24" s="64">
        <v>10</v>
      </c>
      <c r="D24" s="89">
        <v>25</v>
      </c>
      <c r="E24" s="77">
        <v>13</v>
      </c>
      <c r="F24" s="72">
        <f t="shared" si="2"/>
        <v>3250</v>
      </c>
      <c r="G24" s="42" t="s">
        <v>15</v>
      </c>
      <c r="H24" s="67" t="s">
        <v>68</v>
      </c>
    </row>
    <row r="25" spans="1:8" s="41" customFormat="1" ht="42.75">
      <c r="A25" s="46" t="s">
        <v>38</v>
      </c>
      <c r="B25" s="48" t="s">
        <v>25</v>
      </c>
      <c r="C25" s="64">
        <v>200</v>
      </c>
      <c r="D25" s="89">
        <v>6</v>
      </c>
      <c r="E25" s="88">
        <v>50</v>
      </c>
      <c r="F25" s="72">
        <f t="shared" si="2"/>
        <v>60000</v>
      </c>
      <c r="G25" s="42" t="s">
        <v>15</v>
      </c>
      <c r="H25" s="66" t="s">
        <v>62</v>
      </c>
    </row>
    <row r="26" spans="1:8" s="41" customFormat="1" ht="28.5">
      <c r="A26" s="46" t="s">
        <v>78</v>
      </c>
      <c r="B26" s="49" t="s">
        <v>26</v>
      </c>
      <c r="C26" s="64">
        <v>30</v>
      </c>
      <c r="D26" s="47">
        <v>60</v>
      </c>
      <c r="E26" s="45">
        <v>50</v>
      </c>
      <c r="F26" s="51">
        <f t="shared" si="2"/>
        <v>90000</v>
      </c>
      <c r="G26" s="42" t="s">
        <v>15</v>
      </c>
      <c r="H26" s="67" t="s">
        <v>68</v>
      </c>
    </row>
    <row r="27" spans="1:8" s="41" customFormat="1" ht="28.5">
      <c r="A27" s="46" t="s">
        <v>39</v>
      </c>
      <c r="B27" s="49" t="s">
        <v>27</v>
      </c>
      <c r="C27" s="64">
        <v>5</v>
      </c>
      <c r="D27" s="47">
        <v>60</v>
      </c>
      <c r="E27" s="45">
        <v>50</v>
      </c>
      <c r="F27" s="51">
        <f t="shared" si="2"/>
        <v>15000</v>
      </c>
      <c r="G27" s="42" t="s">
        <v>15</v>
      </c>
      <c r="H27" s="67" t="s">
        <v>68</v>
      </c>
    </row>
    <row r="28" spans="1:8" s="53" customFormat="1" ht="14.25">
      <c r="A28" s="46" t="s">
        <v>40</v>
      </c>
      <c r="B28" s="48" t="s">
        <v>28</v>
      </c>
      <c r="C28" s="65">
        <v>5</v>
      </c>
      <c r="D28" s="47">
        <v>60</v>
      </c>
      <c r="E28" s="50">
        <v>50</v>
      </c>
      <c r="F28" s="51">
        <f t="shared" si="2"/>
        <v>15000</v>
      </c>
      <c r="G28" s="52" t="s">
        <v>15</v>
      </c>
      <c r="H28" s="67" t="s">
        <v>68</v>
      </c>
    </row>
    <row r="29" spans="1:8" s="53" customFormat="1" ht="14.25">
      <c r="A29" s="46" t="s">
        <v>41</v>
      </c>
      <c r="B29" s="48" t="s">
        <v>31</v>
      </c>
      <c r="C29" s="65">
        <v>12</v>
      </c>
      <c r="D29" s="47">
        <v>60</v>
      </c>
      <c r="E29" s="50">
        <v>50</v>
      </c>
      <c r="F29" s="51">
        <f t="shared" si="2"/>
        <v>36000</v>
      </c>
      <c r="G29" s="52" t="s">
        <v>15</v>
      </c>
      <c r="H29" s="67" t="s">
        <v>68</v>
      </c>
    </row>
    <row r="30" spans="1:8" s="53" customFormat="1" ht="14.25">
      <c r="A30" s="46" t="s">
        <v>79</v>
      </c>
      <c r="B30" s="49" t="s">
        <v>34</v>
      </c>
      <c r="C30" s="65">
        <v>10</v>
      </c>
      <c r="D30" s="47">
        <v>60</v>
      </c>
      <c r="E30" s="50">
        <v>50</v>
      </c>
      <c r="F30" s="51">
        <f t="shared" si="2"/>
        <v>30000</v>
      </c>
      <c r="G30" s="52" t="s">
        <v>15</v>
      </c>
      <c r="H30" s="67" t="s">
        <v>68</v>
      </c>
    </row>
    <row r="31" spans="1:8" s="53" customFormat="1" ht="14.25">
      <c r="A31" s="46" t="s">
        <v>42</v>
      </c>
      <c r="B31" s="48" t="s">
        <v>43</v>
      </c>
      <c r="C31" s="65">
        <v>150</v>
      </c>
      <c r="D31" s="47">
        <v>300</v>
      </c>
      <c r="E31" s="50">
        <v>1</v>
      </c>
      <c r="F31" s="51">
        <f t="shared" si="2"/>
        <v>45000</v>
      </c>
      <c r="G31" s="52" t="s">
        <v>15</v>
      </c>
      <c r="H31" s="68"/>
    </row>
    <row r="32" spans="1:8" s="9" customFormat="1" ht="16.5">
      <c r="A32" s="22" t="s">
        <v>56</v>
      </c>
      <c r="B32" s="22"/>
      <c r="C32" s="23"/>
      <c r="D32" s="24"/>
      <c r="E32" s="78"/>
      <c r="F32" s="23">
        <f>SUM(F33:F39)</f>
        <v>100400</v>
      </c>
      <c r="G32" s="32" t="s">
        <v>15</v>
      </c>
      <c r="H32" s="17"/>
    </row>
    <row r="33" spans="1:8" s="41" customFormat="1" ht="16.5">
      <c r="A33" s="103" t="s">
        <v>19</v>
      </c>
      <c r="B33" s="56" t="s">
        <v>13</v>
      </c>
      <c r="C33" s="69">
        <v>2800</v>
      </c>
      <c r="D33" s="35">
        <v>1</v>
      </c>
      <c r="E33" s="55">
        <v>1</v>
      </c>
      <c r="F33" s="51">
        <f>C33*D33*E33</f>
        <v>2800</v>
      </c>
      <c r="G33" s="42" t="s">
        <v>15</v>
      </c>
      <c r="H33" s="70" t="s">
        <v>71</v>
      </c>
    </row>
    <row r="34" spans="1:8" s="41" customFormat="1" ht="43.5" customHeight="1">
      <c r="A34" s="104"/>
      <c r="B34" s="56" t="s">
        <v>20</v>
      </c>
      <c r="C34" s="69">
        <v>5700</v>
      </c>
      <c r="D34" s="35">
        <v>1</v>
      </c>
      <c r="E34" s="55">
        <v>10</v>
      </c>
      <c r="F34" s="51">
        <f>C34*D34*E34</f>
        <v>57000</v>
      </c>
      <c r="G34" s="42" t="s">
        <v>15</v>
      </c>
      <c r="H34" s="70" t="s">
        <v>72</v>
      </c>
    </row>
    <row r="35" spans="1:8" s="41" customFormat="1" ht="16.5">
      <c r="A35" s="104"/>
      <c r="B35" s="56" t="s">
        <v>21</v>
      </c>
      <c r="C35" s="69">
        <v>1000</v>
      </c>
      <c r="D35" s="35">
        <v>1</v>
      </c>
      <c r="E35" s="55">
        <v>10</v>
      </c>
      <c r="F35" s="51">
        <f>C35*D35*E35</f>
        <v>10000</v>
      </c>
      <c r="G35" s="42" t="s">
        <v>15</v>
      </c>
      <c r="H35" s="70" t="s">
        <v>72</v>
      </c>
    </row>
    <row r="36" spans="1:8" s="41" customFormat="1" ht="16.5">
      <c r="A36" s="104"/>
      <c r="B36" s="56" t="s">
        <v>22</v>
      </c>
      <c r="C36" s="69">
        <v>580</v>
      </c>
      <c r="D36" s="35">
        <v>1</v>
      </c>
      <c r="E36" s="55">
        <v>10</v>
      </c>
      <c r="F36" s="51">
        <f t="shared" ref="F36:F38" si="3">C36*D36*E36</f>
        <v>5800</v>
      </c>
      <c r="G36" s="42" t="s">
        <v>15</v>
      </c>
      <c r="H36" s="70" t="s">
        <v>72</v>
      </c>
    </row>
    <row r="37" spans="1:8" s="41" customFormat="1" ht="16.5">
      <c r="A37" s="104"/>
      <c r="B37" s="56" t="s">
        <v>23</v>
      </c>
      <c r="C37" s="69">
        <v>800</v>
      </c>
      <c r="D37" s="35">
        <v>1</v>
      </c>
      <c r="E37" s="55">
        <v>10</v>
      </c>
      <c r="F37" s="51">
        <f t="shared" si="3"/>
        <v>8000</v>
      </c>
      <c r="G37" s="42" t="s">
        <v>15</v>
      </c>
      <c r="H37" s="70" t="s">
        <v>72</v>
      </c>
    </row>
    <row r="38" spans="1:8" s="41" customFormat="1" ht="16.5">
      <c r="A38" s="104"/>
      <c r="B38" s="54" t="s">
        <v>24</v>
      </c>
      <c r="C38" s="69">
        <v>1800</v>
      </c>
      <c r="D38" s="35">
        <v>1</v>
      </c>
      <c r="E38" s="55">
        <v>1</v>
      </c>
      <c r="F38" s="51">
        <f t="shared" si="3"/>
        <v>1800</v>
      </c>
      <c r="G38" s="42" t="s">
        <v>15</v>
      </c>
      <c r="H38" s="70" t="s">
        <v>72</v>
      </c>
    </row>
    <row r="39" spans="1:8" s="90" customFormat="1" ht="16.5">
      <c r="A39" s="105"/>
      <c r="B39" s="92" t="s">
        <v>103</v>
      </c>
      <c r="C39" s="69">
        <v>250</v>
      </c>
      <c r="D39" s="93">
        <v>60</v>
      </c>
      <c r="E39" s="94">
        <v>1</v>
      </c>
      <c r="F39" s="72">
        <f t="shared" ref="F39" si="4">E39*D39*C39</f>
        <v>15000</v>
      </c>
      <c r="G39" s="86" t="s">
        <v>104</v>
      </c>
      <c r="H39" s="70" t="s">
        <v>105</v>
      </c>
    </row>
    <row r="40" spans="1:8" s="11" customFormat="1" ht="15" customHeight="1">
      <c r="A40" s="22" t="s">
        <v>57</v>
      </c>
      <c r="B40" s="25"/>
      <c r="C40" s="27"/>
      <c r="D40" s="26"/>
      <c r="E40" s="26"/>
      <c r="F40" s="23">
        <f>SUM(F41:F52)</f>
        <v>324188</v>
      </c>
      <c r="G40" s="33" t="s">
        <v>15</v>
      </c>
      <c r="H40" s="28"/>
    </row>
    <row r="41" spans="1:8" s="53" customFormat="1" ht="28.5">
      <c r="A41" s="95" t="s">
        <v>47</v>
      </c>
      <c r="B41" s="59" t="s">
        <v>89</v>
      </c>
      <c r="C41" s="58">
        <v>450</v>
      </c>
      <c r="D41" s="71">
        <v>2</v>
      </c>
      <c r="E41" s="77">
        <v>13</v>
      </c>
      <c r="F41" s="72">
        <f t="shared" ref="F41:F50" si="5">C41*D41*E41</f>
        <v>11700</v>
      </c>
      <c r="G41" s="73"/>
      <c r="H41" s="74" t="s">
        <v>93</v>
      </c>
    </row>
    <row r="42" spans="1:8" s="53" customFormat="1" ht="28.5">
      <c r="A42" s="96"/>
      <c r="B42" s="59" t="s">
        <v>88</v>
      </c>
      <c r="C42" s="58">
        <v>300</v>
      </c>
      <c r="D42" s="71">
        <v>2</v>
      </c>
      <c r="E42" s="77">
        <v>13</v>
      </c>
      <c r="F42" s="72">
        <f t="shared" si="5"/>
        <v>7800</v>
      </c>
      <c r="G42" s="73"/>
      <c r="H42" s="74" t="s">
        <v>76</v>
      </c>
    </row>
    <row r="43" spans="1:8" s="53" customFormat="1" ht="14.25">
      <c r="A43" s="96"/>
      <c r="B43" s="59" t="s">
        <v>80</v>
      </c>
      <c r="C43" s="58">
        <v>293</v>
      </c>
      <c r="D43" s="71">
        <v>12</v>
      </c>
      <c r="E43" s="77">
        <v>13</v>
      </c>
      <c r="F43" s="72">
        <f t="shared" si="5"/>
        <v>45708</v>
      </c>
      <c r="G43" s="73"/>
      <c r="H43" s="74" t="s">
        <v>76</v>
      </c>
    </row>
    <row r="44" spans="1:8" s="53" customFormat="1" ht="14.25">
      <c r="A44" s="97"/>
      <c r="B44" s="59" t="s">
        <v>81</v>
      </c>
      <c r="C44" s="58">
        <v>680</v>
      </c>
      <c r="D44" s="71">
        <v>2</v>
      </c>
      <c r="E44" s="77">
        <v>13</v>
      </c>
      <c r="F44" s="72">
        <f t="shared" si="5"/>
        <v>17680</v>
      </c>
      <c r="G44" s="73"/>
      <c r="H44" s="74" t="s">
        <v>77</v>
      </c>
    </row>
    <row r="45" spans="1:8" s="53" customFormat="1" ht="28.5">
      <c r="A45" s="59" t="s">
        <v>69</v>
      </c>
      <c r="B45" s="59" t="s">
        <v>86</v>
      </c>
      <c r="C45" s="58">
        <v>1800</v>
      </c>
      <c r="D45" s="71">
        <v>1</v>
      </c>
      <c r="E45" s="77">
        <v>13</v>
      </c>
      <c r="F45" s="72">
        <f t="shared" si="5"/>
        <v>23400</v>
      </c>
      <c r="G45" s="73" t="s">
        <v>15</v>
      </c>
      <c r="H45" s="74" t="s">
        <v>95</v>
      </c>
    </row>
    <row r="46" spans="1:8" s="53" customFormat="1" ht="28.5">
      <c r="A46" s="59" t="s">
        <v>70</v>
      </c>
      <c r="B46" s="59" t="s">
        <v>87</v>
      </c>
      <c r="C46" s="58">
        <v>2000</v>
      </c>
      <c r="D46" s="71">
        <v>1</v>
      </c>
      <c r="E46" s="77">
        <v>13</v>
      </c>
      <c r="F46" s="72">
        <f t="shared" si="5"/>
        <v>26000</v>
      </c>
      <c r="G46" s="73"/>
      <c r="H46" s="74" t="s">
        <v>96</v>
      </c>
    </row>
    <row r="47" spans="1:8" s="53" customFormat="1" ht="14.25">
      <c r="A47" s="59" t="s">
        <v>48</v>
      </c>
      <c r="B47" s="59" t="s">
        <v>83</v>
      </c>
      <c r="C47" s="58">
        <v>1500</v>
      </c>
      <c r="D47" s="71">
        <v>4</v>
      </c>
      <c r="E47" s="77">
        <v>13</v>
      </c>
      <c r="F47" s="72">
        <f t="shared" si="5"/>
        <v>78000</v>
      </c>
      <c r="G47" s="73" t="s">
        <v>15</v>
      </c>
      <c r="H47" s="74"/>
    </row>
    <row r="48" spans="1:8" s="53" customFormat="1" ht="14.25">
      <c r="A48" s="59" t="s">
        <v>49</v>
      </c>
      <c r="B48" s="59" t="s">
        <v>85</v>
      </c>
      <c r="C48" s="58">
        <v>600</v>
      </c>
      <c r="D48" s="71">
        <v>2</v>
      </c>
      <c r="E48" s="77">
        <v>13</v>
      </c>
      <c r="F48" s="72">
        <f t="shared" si="5"/>
        <v>15600</v>
      </c>
      <c r="G48" s="52" t="s">
        <v>15</v>
      </c>
      <c r="H48" s="57"/>
    </row>
    <row r="49" spans="1:8" s="53" customFormat="1" ht="14.25">
      <c r="A49" s="59" t="s">
        <v>50</v>
      </c>
      <c r="B49" s="59" t="s">
        <v>84</v>
      </c>
      <c r="C49" s="58">
        <v>100</v>
      </c>
      <c r="D49" s="71">
        <v>4</v>
      </c>
      <c r="E49" s="77">
        <v>13</v>
      </c>
      <c r="F49" s="72">
        <f t="shared" si="5"/>
        <v>5200</v>
      </c>
      <c r="G49" s="52" t="s">
        <v>15</v>
      </c>
      <c r="H49" s="57"/>
    </row>
    <row r="50" spans="1:8" s="53" customFormat="1" ht="28.5">
      <c r="A50" s="59" t="s">
        <v>82</v>
      </c>
      <c r="B50" s="59" t="s">
        <v>84</v>
      </c>
      <c r="C50" s="58">
        <v>100</v>
      </c>
      <c r="D50" s="71">
        <v>4</v>
      </c>
      <c r="E50" s="77">
        <v>13</v>
      </c>
      <c r="F50" s="72">
        <f t="shared" si="5"/>
        <v>5200</v>
      </c>
      <c r="G50" s="52" t="s">
        <v>15</v>
      </c>
      <c r="H50" s="57"/>
    </row>
    <row r="51" spans="1:8" s="53" customFormat="1" ht="71.25">
      <c r="A51" s="60" t="s">
        <v>51</v>
      </c>
      <c r="B51" s="61" t="s">
        <v>90</v>
      </c>
      <c r="C51" s="58">
        <v>150</v>
      </c>
      <c r="D51" s="71">
        <v>22</v>
      </c>
      <c r="E51" s="77">
        <v>13</v>
      </c>
      <c r="F51" s="72">
        <f t="shared" ref="F51:F52" si="6">C51*D51*E51</f>
        <v>42900</v>
      </c>
      <c r="G51" s="73" t="s">
        <v>15</v>
      </c>
      <c r="H51" s="74" t="s">
        <v>94</v>
      </c>
    </row>
    <row r="52" spans="1:8" s="53" customFormat="1" ht="71.25">
      <c r="A52" s="60" t="s">
        <v>52</v>
      </c>
      <c r="B52" s="61" t="s">
        <v>91</v>
      </c>
      <c r="C52" s="58">
        <v>150</v>
      </c>
      <c r="D52" s="71">
        <v>6</v>
      </c>
      <c r="E52" s="79">
        <v>50</v>
      </c>
      <c r="F52" s="72">
        <f t="shared" si="6"/>
        <v>45000</v>
      </c>
      <c r="G52" s="73" t="s">
        <v>15</v>
      </c>
      <c r="H52" s="74" t="s">
        <v>92</v>
      </c>
    </row>
    <row r="53" spans="1:8" s="10" customFormat="1" ht="15" customHeight="1">
      <c r="A53" s="98" t="s">
        <v>18</v>
      </c>
      <c r="B53" s="99"/>
      <c r="C53" s="36"/>
      <c r="D53" s="29"/>
      <c r="E53" s="80"/>
      <c r="F53" s="16">
        <f>F8+F16+F32+F40</f>
        <v>956112</v>
      </c>
      <c r="G53" s="34" t="s">
        <v>15</v>
      </c>
      <c r="H53" s="30"/>
    </row>
    <row r="71" spans="7:7" ht="15" customHeight="1">
      <c r="G71" s="81"/>
    </row>
  </sheetData>
  <mergeCells count="10">
    <mergeCell ref="A41:A44"/>
    <mergeCell ref="A53:B53"/>
    <mergeCell ref="A11:A15"/>
    <mergeCell ref="A33:A39"/>
    <mergeCell ref="A1:H1"/>
    <mergeCell ref="A2:H2"/>
    <mergeCell ref="G3:H3"/>
    <mergeCell ref="G4:H4"/>
    <mergeCell ref="A6:H6"/>
    <mergeCell ref="A7:B7"/>
  </mergeCells>
  <phoneticPr fontId="1" type="noConversion"/>
  <printOptions horizontalCentered="1"/>
  <pageMargins left="0.17" right="0.16" top="0.62992125984251968" bottom="0.44" header="0.51181102362204722" footer="0.77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费用明细（全）</vt:lpstr>
      <vt:lpstr>Sheet1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Gu, Yidan PH/CN</dc:creator>
  <cp:lastModifiedBy>殷杰 Mark Yin</cp:lastModifiedBy>
  <cp:lastPrinted>2017-10-26T04:38:09Z</cp:lastPrinted>
  <dcterms:created xsi:type="dcterms:W3CDTF">2013-04-22T14:51:43Z</dcterms:created>
  <dcterms:modified xsi:type="dcterms:W3CDTF">2019-01-02T11:35:28Z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2082975062</vt:i4>
  </property>
  <property fmtid="{D5CDD505-2E9C-101B-9397-08002B2CF9AE}" pid="3" name="_NewReviewCycle">
    <vt:lpwstr/>
  </property>
  <property fmtid="{D5CDD505-2E9C-101B-9397-08002B2CF9AE}" pid="4" name="_EmailSubject">
    <vt:lpwstr>2019 CMKT projects preview</vt:lpwstr>
  </property>
  <property fmtid="{D5CDD505-2E9C-101B-9397-08002B2CF9AE}" pid="5" name="_AuthorEmail">
    <vt:lpwstr>Yang1.Du@sanofi.com</vt:lpwstr>
  </property>
  <property fmtid="{D5CDD505-2E9C-101B-9397-08002B2CF9AE}" pid="6" name="_AuthorEmailDisplayName">
    <vt:lpwstr>Du, Yang1 /CN</vt:lpwstr>
  </property>
  <property fmtid="{D5CDD505-2E9C-101B-9397-08002B2CF9AE}" pid="7" name="_PreviousAdHocReviewCycleID">
    <vt:i4>-1499059197</vt:i4>
  </property>
  <property fmtid="{D5CDD505-2E9C-101B-9397-08002B2CF9AE}" pid="8" name="_ReviewingToolsShownOnce">
    <vt:lpwstr/>
  </property>
</Properties>
</file>