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 tabRatio="773"/>
  </bookViews>
  <sheets>
    <sheet name="Sheet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<sst xmlns="http://schemas.openxmlformats.org/spreadsheetml/2006/main" count="267" uniqueCount="76">
  <si>
    <t>精神健康多学科诊疗基层促进项目结算单</t>
  </si>
  <si>
    <t>大类</t>
  </si>
  <si>
    <t>项目</t>
  </si>
  <si>
    <t>说明</t>
  </si>
  <si>
    <t>数量</t>
  </si>
  <si>
    <t>单位</t>
  </si>
  <si>
    <t>单价</t>
  </si>
  <si>
    <t>单场金额</t>
  </si>
  <si>
    <t>场次</t>
  </si>
  <si>
    <t>金额</t>
  </si>
  <si>
    <t>兰州启动会</t>
  </si>
  <si>
    <t>医学服务</t>
  </si>
  <si>
    <t>幻灯片美化图文格式</t>
  </si>
  <si>
    <t>页</t>
  </si>
  <si>
    <t>设计</t>
  </si>
  <si>
    <t>日程展架、指示展架</t>
  </si>
  <si>
    <t>场</t>
  </si>
  <si>
    <t>背景板</t>
  </si>
  <si>
    <t>会议日程海报设计</t>
  </si>
  <si>
    <t>讲台贴、嘉宾台卡</t>
  </si>
  <si>
    <t>胸卡，水瓶贴</t>
  </si>
  <si>
    <t>串场制作</t>
  </si>
  <si>
    <t>物料制作</t>
  </si>
  <si>
    <t>背景板，桁架喷绘</t>
  </si>
  <si>
    <t>张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</si>
  <si>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</si>
  <si>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</si>
  <si>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</si>
  <si>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</si>
  <si>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</si>
  <si>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大会水瓶贴</t>
  </si>
  <si>
    <t>胸卡制作</t>
  </si>
  <si>
    <t>第一项小计</t>
  </si>
  <si>
    <t>设备</t>
  </si>
  <si>
    <t>高清摄像机</t>
  </si>
  <si>
    <t>台</t>
  </si>
  <si>
    <t>OBS场景制作</t>
  </si>
  <si>
    <t>设备控台</t>
  </si>
  <si>
    <t>音响控台</t>
  </si>
  <si>
    <t>麦克风</t>
  </si>
  <si>
    <t>直播设备</t>
  </si>
  <si>
    <t>高性能电脑</t>
  </si>
  <si>
    <t>移动数据备份</t>
  </si>
  <si>
    <t>次</t>
  </si>
  <si>
    <t>直播间后台监控和后台互动信息管理</t>
  </si>
  <si>
    <t>活动直播平台，接入点及服务器宽带</t>
  </si>
  <si>
    <t>平台直播流量费</t>
  </si>
  <si>
    <t>直播推流平台服务器部署服务费(包含直播间
搭建直播高频&amp;画面切换)</t>
  </si>
  <si>
    <t>直播间搭建设置、直播界面定制化服务</t>
  </si>
  <si>
    <t>视频直播平台</t>
  </si>
  <si>
    <t>直播平台1000方内</t>
  </si>
  <si>
    <t>设备人员</t>
  </si>
  <si>
    <t>直播工程师（含前一天彩排）</t>
  </si>
  <si>
    <t>人/天</t>
  </si>
  <si>
    <t>视频控制技术人员（含前一天彩排）</t>
  </si>
  <si>
    <t>音控技术人员（含前一天彩排）</t>
  </si>
  <si>
    <t>摄像师（含前一天彩排）</t>
  </si>
  <si>
    <t xml:space="preserve">人 </t>
  </si>
  <si>
    <t>第二项小计</t>
  </si>
  <si>
    <t>项目执行</t>
  </si>
  <si>
    <t>项目经理，1人6天</t>
  </si>
  <si>
    <t>现场执行人员，2人2天</t>
  </si>
  <si>
    <t>项目支持文件进行整理、分类、归档、总结1,人2天</t>
  </si>
  <si>
    <t>第三项小计</t>
  </si>
  <si>
    <t>小计（不含税）</t>
  </si>
  <si>
    <t>上海启动会</t>
  </si>
  <si>
    <t>展架画面</t>
  </si>
  <si>
    <t>LED</t>
  </si>
  <si>
    <t>平</t>
  </si>
  <si>
    <t>音响</t>
  </si>
  <si>
    <t>高清视频采集卡</t>
  </si>
  <si>
    <t>专业声卡</t>
  </si>
  <si>
    <t>项目经理，1人3天</t>
  </si>
  <si>
    <t>怀集启动会</t>
  </si>
  <si>
    <t>启动会3场共计（不含税）</t>
  </si>
  <si>
    <t>总计含税（6%）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</si>
</sst>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2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9" borderId="16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10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0" fillId="0" borderId="0"/>
    <xf numFmtId="0" fontId="9" fillId="0" borderId="0">
      <alignment vertical="center"/>
    </xf>
    <xf numFmtId="176" fontId="31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2" fillId="0" borderId="3" xfId="53" applyFont="1" applyBorder="1" applyAlignment="1" applyProtection="1">
      <alignment horizontal="center" vertical="center" wrapText="1"/>
      <protection locked="0"/>
    </xf>
    <xf numFmtId="0" fontId="3" fillId="2" borderId="4" xfId="53" applyFont="1" applyFill="1" applyBorder="1" applyAlignment="1">
      <alignment horizontal="center" vertical="center" wrapText="1"/>
    </xf>
    <xf numFmtId="177" fontId="3" fillId="2" borderId="4" xfId="53" applyNumberFormat="1" applyFont="1" applyFill="1" applyBorder="1" applyAlignment="1">
      <alignment horizontal="center" vertical="center" wrapText="1"/>
    </xf>
    <xf numFmtId="9" fontId="3" fillId="2" borderId="4" xfId="53" applyNumberFormat="1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5" fillId="0" borderId="4" xfId="53" applyFont="1" applyBorder="1" applyAlignment="1">
      <alignment horizontal="center" vertical="center" wrapText="1"/>
    </xf>
    <xf numFmtId="177" fontId="5" fillId="0" borderId="4" xfId="51" applyNumberFormat="1" applyFont="1" applyFill="1" applyBorder="1" applyAlignment="1" applyProtection="1">
      <alignment horizontal="center" vertical="center" wrapText="1"/>
      <protection locked="0"/>
    </xf>
    <xf numFmtId="177" fontId="5" fillId="0" borderId="4" xfId="53" applyNumberFormat="1" applyFont="1" applyFill="1" applyBorder="1" applyAlignment="1">
      <alignment horizontal="center" vertical="center" wrapText="1"/>
    </xf>
    <xf numFmtId="0" fontId="5" fillId="0" borderId="6" xfId="53" applyFont="1" applyBorder="1" applyAlignment="1">
      <alignment horizontal="center" vertical="center" wrapText="1"/>
    </xf>
    <xf numFmtId="177" fontId="5" fillId="0" borderId="4" xfId="53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8" fontId="5" fillId="0" borderId="3" xfId="1" applyNumberFormat="1" applyFont="1" applyFill="1" applyBorder="1" applyAlignment="1">
      <alignment vertical="center"/>
    </xf>
    <xf numFmtId="0" fontId="5" fillId="0" borderId="3" xfId="53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7" fillId="4" borderId="1" xfId="50" applyNumberFormat="1" applyFont="1" applyFill="1" applyBorder="1" applyAlignment="1">
      <alignment horizontal="center" vertical="center" wrapText="1"/>
    </xf>
    <xf numFmtId="49" fontId="7" fillId="4" borderId="2" xfId="50" applyNumberFormat="1" applyFont="1" applyFill="1" applyBorder="1" applyAlignment="1">
      <alignment vertical="center" wrapText="1"/>
    </xf>
    <xf numFmtId="49" fontId="7" fillId="4" borderId="3" xfId="50" applyNumberFormat="1" applyFont="1" applyFill="1" applyBorder="1" applyAlignment="1">
      <alignment vertical="center" wrapText="1"/>
    </xf>
    <xf numFmtId="177" fontId="7" fillId="4" borderId="4" xfId="53" applyNumberFormat="1" applyFont="1" applyFill="1" applyBorder="1" applyAlignment="1">
      <alignment horizontal="center" vertical="center" wrapText="1"/>
    </xf>
    <xf numFmtId="49" fontId="7" fillId="4" borderId="4" xfId="5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177" fontId="5" fillId="0" borderId="4" xfId="51" applyNumberFormat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7" fillId="5" borderId="1" xfId="50" applyNumberFormat="1" applyFont="1" applyFill="1" applyBorder="1" applyAlignment="1">
      <alignment horizontal="center" vertical="center" wrapText="1"/>
    </xf>
    <xf numFmtId="49" fontId="7" fillId="5" borderId="2" xfId="50" applyNumberFormat="1" applyFont="1" applyFill="1" applyBorder="1" applyAlignment="1">
      <alignment vertical="center" wrapText="1"/>
    </xf>
    <xf numFmtId="49" fontId="7" fillId="5" borderId="3" xfId="50" applyNumberFormat="1" applyFont="1" applyFill="1" applyBorder="1" applyAlignment="1">
      <alignment vertical="center" wrapText="1"/>
    </xf>
    <xf numFmtId="177" fontId="7" fillId="5" borderId="4" xfId="53" applyNumberFormat="1" applyFont="1" applyFill="1" applyBorder="1" applyAlignment="1">
      <alignment horizontal="center" vertical="center" wrapText="1"/>
    </xf>
    <xf numFmtId="49" fontId="7" fillId="5" borderId="4" xfId="5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4" xfId="51" applyFont="1" applyBorder="1" applyAlignment="1" applyProtection="1">
      <alignment horizontal="center" vertical="center" wrapText="1"/>
      <protection locked="0"/>
    </xf>
    <xf numFmtId="0" fontId="5" fillId="0" borderId="4" xfId="50" applyFont="1" applyBorder="1" applyAlignment="1" applyProtection="1">
      <alignment horizontal="center" vertical="center" wrapText="1"/>
      <protection locked="0"/>
    </xf>
    <xf numFmtId="0" fontId="5" fillId="0" borderId="7" xfId="53" applyFont="1" applyBorder="1" applyAlignment="1">
      <alignment horizontal="center" vertical="center" wrapText="1"/>
    </xf>
    <xf numFmtId="0" fontId="5" fillId="0" borderId="8" xfId="53" applyFont="1" applyBorder="1" applyAlignment="1">
      <alignment horizontal="center" vertical="center" wrapText="1"/>
    </xf>
    <xf numFmtId="0" fontId="4" fillId="0" borderId="9" xfId="53" applyFont="1" applyFill="1" applyBorder="1" applyAlignment="1">
      <alignment horizontal="center" vertical="center"/>
    </xf>
    <xf numFmtId="49" fontId="7" fillId="5" borderId="3" xfId="50" applyNumberFormat="1" applyFont="1" applyFill="1" applyBorder="1" applyAlignment="1">
      <alignment horizontal="center" vertical="center" wrapText="1"/>
    </xf>
    <xf numFmtId="0" fontId="4" fillId="6" borderId="10" xfId="53" applyFont="1" applyFill="1" applyBorder="1" applyAlignment="1">
      <alignment horizontal="right" vertical="center" wrapText="1"/>
    </xf>
    <xf numFmtId="0" fontId="4" fillId="6" borderId="2" xfId="53" applyFont="1" applyFill="1" applyBorder="1" applyAlignment="1">
      <alignment horizontal="center" vertical="center" wrapText="1"/>
    </xf>
    <xf numFmtId="0" fontId="4" fillId="6" borderId="2" xfId="53" applyFont="1" applyFill="1" applyBorder="1" applyAlignment="1">
      <alignment horizontal="right" vertical="center" wrapText="1"/>
    </xf>
    <xf numFmtId="0" fontId="4" fillId="6" borderId="3" xfId="53" applyFont="1" applyFill="1" applyBorder="1" applyAlignment="1">
      <alignment horizontal="right" vertical="center" wrapText="1"/>
    </xf>
    <xf numFmtId="7" fontId="4" fillId="6" borderId="3" xfId="53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11" xfId="53" applyFont="1" applyBorder="1" applyAlignment="1">
      <alignment horizontal="center" vertical="center"/>
    </xf>
    <xf numFmtId="177" fontId="1" fillId="0" borderId="11" xfId="53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tabSelected="1" workbookViewId="0">
      <selection activeCell="F90" sqref="F90:F96"/>
    </sheetView>
  </sheetViews>
  <sheetFormatPr defaultColWidth="9.66666666666667" defaultRowHeight="14.5"/>
  <cols>
    <col min="1" max="1" width="13.8333333333333" style="1" customWidth="1"/>
    <col min="2" max="2" width="18.5" style="2" customWidth="1"/>
    <col min="3" max="3" width="71.4166666666667" style="1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6384" width="9.66666666666667" style="1"/>
  </cols>
  <sheetData>
    <row r="1" s="1" customFormat="1" ht="54" customHeight="1" spans="1:9">
      <c r="A1" s="6" t="s">
        <v>0</v>
      </c>
      <c r="B1" s="7"/>
      <c r="C1" s="7"/>
      <c r="D1" s="7"/>
      <c r="E1" s="7"/>
      <c r="F1" s="7"/>
      <c r="G1" s="7"/>
      <c r="H1" s="7"/>
      <c r="I1" s="8"/>
    </row>
    <row r="2" s="1" customForma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0" t="s">
        <v>9</v>
      </c>
    </row>
    <row r="3" spans="1:9">
      <c r="A3" s="12" t="s">
        <v>10</v>
      </c>
      <c r="B3" s="13" t="s">
        <v>11</v>
      </c>
      <c r="C3" s="14" t="s">
        <v>12</v>
      </c>
      <c r="D3" s="15">
        <v>40</v>
      </c>
      <c r="E3" s="15" t="s">
        <v>13</v>
      </c>
      <c r="F3" s="16">
        <v>300</v>
      </c>
      <c r="G3" s="17">
        <f t="shared" ref="G3:G17" si="0">D3*F3</f>
        <v>12000</v>
      </c>
      <c r="H3" s="18">
        <v>1</v>
      </c>
      <c r="I3" s="19">
        <f t="shared" ref="I3:I17" si="1">G3*H3</f>
        <v>12000</v>
      </c>
    </row>
    <row r="4" spans="1:9">
      <c r="A4" s="12"/>
      <c r="B4" s="20" t="s">
        <v>14</v>
      </c>
      <c r="C4" s="21" t="s">
        <v>15</v>
      </c>
      <c r="D4" s="18">
        <v>1</v>
      </c>
      <c r="E4" s="18" t="s">
        <v>16</v>
      </c>
      <c r="F4" s="16">
        <v>2500</v>
      </c>
      <c r="G4" s="17">
        <f t="shared" si="0"/>
        <v>2500</v>
      </c>
      <c r="H4" s="18">
        <v>1</v>
      </c>
      <c r="I4" s="19">
        <f t="shared" si="1"/>
        <v>2500</v>
      </c>
    </row>
    <row r="5" spans="1:9">
      <c r="A5" s="12"/>
      <c r="B5" s="20"/>
      <c r="C5" s="21" t="s">
        <v>17</v>
      </c>
      <c r="D5" s="18">
        <v>1</v>
      </c>
      <c r="E5" s="18" t="s">
        <v>16</v>
      </c>
      <c r="F5" s="16">
        <v>2500</v>
      </c>
      <c r="G5" s="17">
        <f t="shared" si="0"/>
        <v>2500</v>
      </c>
      <c r="H5" s="18">
        <v>1</v>
      </c>
      <c r="I5" s="19">
        <f t="shared" si="1"/>
        <v>2500</v>
      </c>
    </row>
    <row r="6" spans="1:9">
      <c r="A6" s="12"/>
      <c r="B6" s="20"/>
      <c r="C6" s="22" t="s">
        <v>18</v>
      </c>
      <c r="D6" s="18">
        <v>1</v>
      </c>
      <c r="E6" s="18" t="s">
        <v>16</v>
      </c>
      <c r="F6" s="16">
        <v>2500</v>
      </c>
      <c r="G6" s="17">
        <f t="shared" si="0"/>
        <v>2500</v>
      </c>
      <c r="H6" s="18">
        <v>1</v>
      </c>
      <c r="I6" s="19">
        <f t="shared" si="1"/>
        <v>2500</v>
      </c>
    </row>
    <row r="7" spans="1:9">
      <c r="A7" s="12"/>
      <c r="B7" s="20"/>
      <c r="C7" s="21" t="s">
        <v>19</v>
      </c>
      <c r="D7" s="18">
        <v>1</v>
      </c>
      <c r="E7" s="18" t="s">
        <v>16</v>
      </c>
      <c r="F7" s="16">
        <v>2500</v>
      </c>
      <c r="G7" s="17">
        <f t="shared" si="0"/>
        <v>2500</v>
      </c>
      <c r="H7" s="18">
        <v>1</v>
      </c>
      <c r="I7" s="19">
        <f t="shared" si="1"/>
        <v>2500</v>
      </c>
    </row>
    <row r="8" spans="1:9">
      <c r="A8" s="12"/>
      <c r="B8" s="20"/>
      <c r="C8" s="23" t="s">
        <v>20</v>
      </c>
      <c r="D8" s="24">
        <v>1</v>
      </c>
      <c r="E8" s="18" t="s">
        <v>16</v>
      </c>
      <c r="F8" s="16">
        <v>2500</v>
      </c>
      <c r="G8" s="17">
        <f t="shared" si="0"/>
        <v>2500</v>
      </c>
      <c r="H8" s="18">
        <v>1</v>
      </c>
      <c r="I8" s="19">
        <f t="shared" si="1"/>
        <v>2500</v>
      </c>
    </row>
    <row r="9" spans="1:9">
      <c r="A9" s="12"/>
      <c r="B9" s="20"/>
      <c r="C9" s="23" t="s">
        <v>21</v>
      </c>
      <c r="D9" s="24">
        <v>1</v>
      </c>
      <c r="E9" s="18" t="s">
        <v>16</v>
      </c>
      <c r="F9" s="16">
        <v>800</v>
      </c>
      <c r="G9" s="17">
        <f t="shared" si="0"/>
        <v>800</v>
      </c>
      <c r="H9" s="18">
        <v>1</v>
      </c>
      <c r="I9" s="19">
        <f t="shared" si="1"/>
        <v>800</v>
      </c>
    </row>
    <row r="10" spans="1:9">
      <c r="A10" s="12"/>
      <c r="B10" s="25" t="s">
        <v>22</v>
      </c>
      <c r="C10" s="26" t="s">
        <v>23</v>
      </c>
      <c r="D10" s="20">
        <v>1</v>
      </c>
      <c r="E10" s="20" t="s">
        <v>24</v>
      </c>
      <c r="F10" s="16">
        <v>1600</v>
      </c>
      <c r="G10" s="17">
        <f t="shared" si="0"/>
        <v>1600</v>
      </c>
      <c r="H10" s="18">
        <v>1</v>
      </c>
      <c r="I10" s="19">
        <f t="shared" si="1"/>
        <v>1600</v>
      </c>
    </row>
    <row r="11" spans="1:9">
      <c r="A11" s="12"/>
      <c r="B11" s="27"/>
      <c r="C11" s="26" t="s">
        <v>25</v>
      </c>
      <c r="D11" s="20">
        <v>3</v>
      </c>
      <c r="E11" s="20" t="s">
        <v>26</v>
      </c>
      <c r="F11" s="16">
        <v>140</v>
      </c>
      <c r="G11" s="17">
        <f t="shared" si="0"/>
        <v>420</v>
      </c>
      <c r="H11" s="18">
        <v>1</v>
      </c>
      <c r="I11" s="19">
        <f t="shared" si="1"/>
        <v>420</v>
      </c>
    </row>
    <row r="12" spans="1:9">
      <c r="A12" s="12"/>
      <c r="B12" s="27"/>
      <c r="C12" s="26" t="s">
        <v>27</v>
      </c>
      <c r="D12" s="20">
        <v>108</v>
      </c>
      <c r="E12" s="20" t="s">
        <v>24</v>
      </c>
      <c r="F12" s="16">
        <v>5</v>
      </c>
      <c r="G12" s="17">
        <f t="shared" si="0"/>
        <v>540</v>
      </c>
      <c r="H12" s="18">
        <v>1</v>
      </c>
      <c r="I12" s="19">
        <f t="shared" si="1"/>
        <v>540</v>
      </c>
    </row>
    <row r="13" spans="1:9">
      <c r="A13" s="12"/>
      <c r="B13" s="27"/>
      <c r="C13" s="26" t="s">
        <v>28</v>
      </c>
      <c r="D13" s="20">
        <v>1</v>
      </c>
      <c r="E13" s="20" t="s">
        <v>24</v>
      </c>
      <c r="F13" s="16">
        <v>140</v>
      </c>
      <c r="G13" s="17">
        <f t="shared" si="0"/>
        <v>140</v>
      </c>
      <c r="H13" s="18">
        <v>1</v>
      </c>
      <c r="I13" s="19">
        <f t="shared" si="1"/>
        <v>140</v>
      </c>
    </row>
    <row r="14" spans="1:9">
      <c r="A14" s="12"/>
      <c r="B14" s="27"/>
      <c r="C14" s="28" t="s">
        <v>29</v>
      </c>
      <c r="D14" s="29">
        <v>18</v>
      </c>
      <c r="E14" s="20" t="s">
        <v>24</v>
      </c>
      <c r="F14" s="16">
        <v>8</v>
      </c>
      <c r="G14" s="17">
        <f t="shared" si="0"/>
        <v>144</v>
      </c>
      <c r="H14" s="18">
        <v>1</v>
      </c>
      <c r="I14" s="19">
        <f t="shared" si="1"/>
        <v>144</v>
      </c>
    </row>
    <row r="15" spans="1:9">
      <c r="A15" s="12"/>
      <c r="B15" s="27"/>
      <c r="C15" s="28" t="s">
        <v>30</v>
      </c>
      <c r="D15" s="29">
        <v>110</v>
      </c>
      <c r="E15" s="30" t="s">
        <v>24</v>
      </c>
      <c r="F15" s="16">
        <v>15</v>
      </c>
      <c r="G15" s="17">
        <f t="shared" si="0"/>
        <v>1650</v>
      </c>
      <c r="H15" s="18">
        <v>1</v>
      </c>
      <c r="I15" s="19">
        <f t="shared" si="1"/>
        <v>1650</v>
      </c>
    </row>
    <row r="16" spans="1:9">
      <c r="A16" s="12"/>
      <c r="B16" s="27"/>
      <c r="C16" s="28" t="s">
        <v>31</v>
      </c>
      <c r="D16" s="29">
        <v>100</v>
      </c>
      <c r="E16" s="20" t="s">
        <v>26</v>
      </c>
      <c r="F16" s="16">
        <v>35</v>
      </c>
      <c r="G16" s="17">
        <f>D16*F16</f>
        <v>3500</v>
      </c>
      <c r="H16" s="18">
        <v>1</v>
      </c>
      <c r="I16" s="19">
        <f>G16*H16</f>
        <v>3500</v>
      </c>
    </row>
    <row r="17" ht="13" customHeight="1" spans="1:9">
      <c r="A17" s="12"/>
      <c r="B17" s="31" t="s">
        <v>32</v>
      </c>
      <c r="C17" s="32"/>
      <c r="D17" s="32"/>
      <c r="E17" s="32"/>
      <c r="F17" s="33"/>
      <c r="G17" s="34">
        <f>SUM(G3:G9)</f>
        <v>25300</v>
      </c>
      <c r="H17" s="35"/>
      <c r="I17" s="34">
        <f>SUM(I3:I16)</f>
        <v>33294</v>
      </c>
    </row>
    <row r="18" spans="1:9">
      <c r="A18" s="12"/>
      <c r="B18" s="36" t="s">
        <v>33</v>
      </c>
      <c r="C18" s="37" t="s">
        <v>34</v>
      </c>
      <c r="D18" s="20">
        <v>1</v>
      </c>
      <c r="E18" s="20" t="s">
        <v>35</v>
      </c>
      <c r="F18" s="16">
        <v>3500</v>
      </c>
      <c r="G18" s="17">
        <f t="shared" ref="G18:G23" si="2">D18*F18</f>
        <v>3500</v>
      </c>
      <c r="H18" s="15">
        <v>1</v>
      </c>
      <c r="I18" s="19">
        <f t="shared" ref="I18:I23" si="3">G18*H18</f>
        <v>3500</v>
      </c>
    </row>
    <row r="19" spans="1:9">
      <c r="A19" s="12"/>
      <c r="B19" s="36"/>
      <c r="C19" s="37" t="s">
        <v>36</v>
      </c>
      <c r="D19" s="29">
        <v>1</v>
      </c>
      <c r="E19" s="15" t="s">
        <v>26</v>
      </c>
      <c r="F19" s="38">
        <v>2800</v>
      </c>
      <c r="G19" s="17">
        <f t="shared" si="2"/>
        <v>2800</v>
      </c>
      <c r="H19" s="15">
        <v>1</v>
      </c>
      <c r="I19" s="19">
        <f t="shared" si="3"/>
        <v>2800</v>
      </c>
    </row>
    <row r="20" spans="1:9">
      <c r="A20" s="12"/>
      <c r="B20" s="36"/>
      <c r="C20" s="37" t="s">
        <v>37</v>
      </c>
      <c r="D20" s="30">
        <v>1</v>
      </c>
      <c r="E20" s="30" t="s">
        <v>35</v>
      </c>
      <c r="F20" s="38">
        <v>3000</v>
      </c>
      <c r="G20" s="17">
        <f t="shared" si="2"/>
        <v>3000</v>
      </c>
      <c r="H20" s="18">
        <v>1</v>
      </c>
      <c r="I20" s="19">
        <f t="shared" si="3"/>
        <v>3000</v>
      </c>
    </row>
    <row r="21" spans="1:9">
      <c r="A21" s="12"/>
      <c r="B21" s="36"/>
      <c r="C21" s="37" t="s">
        <v>38</v>
      </c>
      <c r="D21" s="30">
        <v>1</v>
      </c>
      <c r="E21" s="30" t="s">
        <v>35</v>
      </c>
      <c r="F21" s="38">
        <v>2500</v>
      </c>
      <c r="G21" s="17">
        <f t="shared" si="2"/>
        <v>2500</v>
      </c>
      <c r="H21" s="18">
        <v>1</v>
      </c>
      <c r="I21" s="19">
        <f t="shared" si="3"/>
        <v>2500</v>
      </c>
    </row>
    <row r="22" spans="1:9">
      <c r="A22" s="12"/>
      <c r="B22" s="36"/>
      <c r="C22" s="37" t="s">
        <v>39</v>
      </c>
      <c r="D22" s="29">
        <v>4</v>
      </c>
      <c r="E22" s="20" t="s">
        <v>26</v>
      </c>
      <c r="F22" s="38">
        <v>150</v>
      </c>
      <c r="G22" s="17">
        <f t="shared" si="2"/>
        <v>600</v>
      </c>
      <c r="H22" s="18">
        <v>1</v>
      </c>
      <c r="I22" s="19">
        <f t="shared" si="3"/>
        <v>600</v>
      </c>
    </row>
    <row r="23" spans="1:9">
      <c r="A23" s="12"/>
      <c r="B23" s="39" t="s">
        <v>40</v>
      </c>
      <c r="C23" s="37" t="s">
        <v>41</v>
      </c>
      <c r="D23" s="29">
        <v>2</v>
      </c>
      <c r="E23" s="20" t="s">
        <v>35</v>
      </c>
      <c r="F23" s="38">
        <v>300</v>
      </c>
      <c r="G23" s="17">
        <f t="shared" si="2"/>
        <v>600</v>
      </c>
      <c r="H23" s="15">
        <v>1</v>
      </c>
      <c r="I23" s="17">
        <f t="shared" si="3"/>
        <v>600</v>
      </c>
    </row>
    <row r="24" spans="1:9">
      <c r="A24" s="12"/>
      <c r="B24" s="36"/>
      <c r="C24" s="37" t="s">
        <v>42</v>
      </c>
      <c r="D24" s="29">
        <v>1</v>
      </c>
      <c r="E24" s="20" t="s">
        <v>43</v>
      </c>
      <c r="F24" s="38">
        <v>300</v>
      </c>
      <c r="G24" s="17">
        <f t="shared" ref="G24:G37" si="4">D24*F24</f>
        <v>300</v>
      </c>
      <c r="H24" s="15">
        <v>1</v>
      </c>
      <c r="I24" s="17">
        <f t="shared" ref="I24:I37" si="5">G24*H24</f>
        <v>300</v>
      </c>
    </row>
    <row r="25" spans="1:9">
      <c r="A25" s="12"/>
      <c r="B25" s="36"/>
      <c r="C25" s="37" t="s">
        <v>44</v>
      </c>
      <c r="D25" s="20">
        <v>1</v>
      </c>
      <c r="E25" s="18" t="s">
        <v>16</v>
      </c>
      <c r="F25" s="38">
        <v>2500</v>
      </c>
      <c r="G25" s="17">
        <f t="shared" si="4"/>
        <v>2500</v>
      </c>
      <c r="H25" s="15">
        <v>1</v>
      </c>
      <c r="I25" s="19">
        <f t="shared" si="5"/>
        <v>2500</v>
      </c>
    </row>
    <row r="26" spans="1:9">
      <c r="A26" s="12"/>
      <c r="B26" s="36"/>
      <c r="C26" s="37" t="s">
        <v>45</v>
      </c>
      <c r="D26" s="20">
        <v>1</v>
      </c>
      <c r="E26" s="18" t="s">
        <v>16</v>
      </c>
      <c r="F26" s="38">
        <v>4000</v>
      </c>
      <c r="G26" s="17">
        <f t="shared" si="4"/>
        <v>4000</v>
      </c>
      <c r="H26" s="15">
        <v>1</v>
      </c>
      <c r="I26" s="19">
        <f t="shared" si="5"/>
        <v>4000</v>
      </c>
    </row>
    <row r="27" spans="1:9">
      <c r="A27" s="12"/>
      <c r="B27" s="36"/>
      <c r="C27" s="37" t="s">
        <v>46</v>
      </c>
      <c r="D27" s="20">
        <v>1</v>
      </c>
      <c r="E27" s="18" t="s">
        <v>16</v>
      </c>
      <c r="F27" s="38">
        <v>2500</v>
      </c>
      <c r="G27" s="17">
        <f t="shared" si="4"/>
        <v>2500</v>
      </c>
      <c r="H27" s="15">
        <v>1</v>
      </c>
      <c r="I27" s="19">
        <f t="shared" si="5"/>
        <v>2500</v>
      </c>
    </row>
    <row r="28" ht="29" spans="1:9">
      <c r="A28" s="12"/>
      <c r="B28" s="36"/>
      <c r="C28" s="37" t="s">
        <v>47</v>
      </c>
      <c r="D28" s="20">
        <v>1</v>
      </c>
      <c r="E28" s="18" t="s">
        <v>16</v>
      </c>
      <c r="F28" s="38">
        <v>7500</v>
      </c>
      <c r="G28" s="17">
        <f t="shared" si="4"/>
        <v>7500</v>
      </c>
      <c r="H28" s="15">
        <v>1</v>
      </c>
      <c r="I28" s="19">
        <f t="shared" si="5"/>
        <v>7500</v>
      </c>
    </row>
    <row r="29" spans="1:9">
      <c r="A29" s="12"/>
      <c r="B29" s="36"/>
      <c r="C29" s="37" t="s">
        <v>48</v>
      </c>
      <c r="D29" s="20">
        <v>1</v>
      </c>
      <c r="E29" s="18" t="s">
        <v>16</v>
      </c>
      <c r="F29" s="38">
        <v>6000</v>
      </c>
      <c r="G29" s="17">
        <f t="shared" si="4"/>
        <v>6000</v>
      </c>
      <c r="H29" s="15">
        <v>1</v>
      </c>
      <c r="I29" s="19">
        <f t="shared" si="5"/>
        <v>6000</v>
      </c>
    </row>
    <row r="30" spans="1:9">
      <c r="A30" s="12"/>
      <c r="B30" s="40" t="s">
        <v>49</v>
      </c>
      <c r="C30" s="41" t="s">
        <v>50</v>
      </c>
      <c r="D30" s="29">
        <v>1</v>
      </c>
      <c r="E30" s="20" t="s">
        <v>43</v>
      </c>
      <c r="F30" s="38">
        <v>6000</v>
      </c>
      <c r="G30" s="17">
        <f t="shared" si="4"/>
        <v>6000</v>
      </c>
      <c r="H30" s="18">
        <v>1</v>
      </c>
      <c r="I30" s="19">
        <f t="shared" si="5"/>
        <v>6000</v>
      </c>
    </row>
    <row r="31" spans="1:9">
      <c r="A31" s="12"/>
      <c r="B31" s="39" t="s">
        <v>51</v>
      </c>
      <c r="C31" s="37" t="s">
        <v>52</v>
      </c>
      <c r="D31" s="20">
        <v>2</v>
      </c>
      <c r="E31" s="20" t="s">
        <v>53</v>
      </c>
      <c r="F31" s="38">
        <v>1500</v>
      </c>
      <c r="G31" s="17">
        <f t="shared" si="4"/>
        <v>3000</v>
      </c>
      <c r="H31" s="18">
        <v>1</v>
      </c>
      <c r="I31" s="17">
        <f t="shared" si="5"/>
        <v>3000</v>
      </c>
    </row>
    <row r="32" spans="1:9">
      <c r="A32" s="12"/>
      <c r="B32" s="36"/>
      <c r="C32" s="37" t="s">
        <v>54</v>
      </c>
      <c r="D32" s="20">
        <v>2</v>
      </c>
      <c r="E32" s="20" t="s">
        <v>53</v>
      </c>
      <c r="F32" s="38">
        <v>1500</v>
      </c>
      <c r="G32" s="17">
        <f t="shared" si="4"/>
        <v>3000</v>
      </c>
      <c r="H32" s="18">
        <v>1</v>
      </c>
      <c r="I32" s="17">
        <f t="shared" si="5"/>
        <v>3000</v>
      </c>
    </row>
    <row r="33" spans="1:9">
      <c r="A33" s="12"/>
      <c r="B33" s="36"/>
      <c r="C33" s="37" t="s">
        <v>55</v>
      </c>
      <c r="D33" s="20">
        <v>2</v>
      </c>
      <c r="E33" s="20" t="s">
        <v>53</v>
      </c>
      <c r="F33" s="38">
        <v>1500</v>
      </c>
      <c r="G33" s="17">
        <f t="shared" si="4"/>
        <v>3000</v>
      </c>
      <c r="H33" s="18">
        <v>1</v>
      </c>
      <c r="I33" s="17">
        <f t="shared" si="5"/>
        <v>3000</v>
      </c>
    </row>
    <row r="34" spans="1:9">
      <c r="A34" s="12"/>
      <c r="B34" s="42"/>
      <c r="C34" s="37" t="s">
        <v>56</v>
      </c>
      <c r="D34" s="20">
        <v>2</v>
      </c>
      <c r="E34" s="20" t="s">
        <v>57</v>
      </c>
      <c r="F34" s="38">
        <v>1500</v>
      </c>
      <c r="G34" s="17">
        <f t="shared" si="4"/>
        <v>3000</v>
      </c>
      <c r="H34" s="18">
        <v>1</v>
      </c>
      <c r="I34" s="17">
        <f t="shared" si="5"/>
        <v>3000</v>
      </c>
    </row>
    <row r="35" spans="1:9">
      <c r="A35" s="12"/>
      <c r="B35" s="43" t="s">
        <v>58</v>
      </c>
      <c r="C35" s="44"/>
      <c r="D35" s="44"/>
      <c r="E35" s="44"/>
      <c r="F35" s="45"/>
      <c r="G35" s="46">
        <f>SUM(G18:G34)</f>
        <v>53800</v>
      </c>
      <c r="H35" s="47"/>
      <c r="I35" s="46">
        <f>SUM(I18:I34)</f>
        <v>53800</v>
      </c>
    </row>
    <row r="36" spans="1:9">
      <c r="A36" s="12"/>
      <c r="B36" s="18" t="s">
        <v>59</v>
      </c>
      <c r="C36" s="48" t="s">
        <v>60</v>
      </c>
      <c r="D36" s="49">
        <v>3</v>
      </c>
      <c r="E36" s="50" t="s">
        <v>53</v>
      </c>
      <c r="F36" s="38">
        <v>1500</v>
      </c>
      <c r="G36" s="19">
        <f t="shared" ref="G36:G38" si="6">D36*F36</f>
        <v>4500</v>
      </c>
      <c r="H36" s="18">
        <v>1</v>
      </c>
      <c r="I36" s="19">
        <f t="shared" ref="I36:I38" si="7">G36*H36</f>
        <v>4500</v>
      </c>
    </row>
    <row r="37" spans="1:9">
      <c r="A37" s="12"/>
      <c r="B37" s="51"/>
      <c r="C37" s="48" t="s">
        <v>61</v>
      </c>
      <c r="D37" s="49">
        <v>4</v>
      </c>
      <c r="E37" s="50" t="s">
        <v>53</v>
      </c>
      <c r="F37" s="38">
        <v>1300</v>
      </c>
      <c r="G37" s="19">
        <f t="shared" si="6"/>
        <v>5200</v>
      </c>
      <c r="H37" s="18">
        <v>1</v>
      </c>
      <c r="I37" s="19">
        <f t="shared" si="7"/>
        <v>5200</v>
      </c>
    </row>
    <row r="38" spans="1:9">
      <c r="A38" s="12"/>
      <c r="B38" s="52"/>
      <c r="C38" s="48" t="s">
        <v>62</v>
      </c>
      <c r="D38" s="49">
        <v>2</v>
      </c>
      <c r="E38" s="50" t="s">
        <v>53</v>
      </c>
      <c r="F38" s="38">
        <v>1200</v>
      </c>
      <c r="G38" s="19">
        <f t="shared" si="6"/>
        <v>2400</v>
      </c>
      <c r="H38" s="18">
        <v>1</v>
      </c>
      <c r="I38" s="19">
        <f t="shared" si="7"/>
        <v>2400</v>
      </c>
    </row>
    <row r="39" spans="1:9">
      <c r="A39" s="53"/>
      <c r="B39" s="43" t="s">
        <v>63</v>
      </c>
      <c r="C39" s="44"/>
      <c r="D39" s="44"/>
      <c r="E39" s="44"/>
      <c r="F39" s="44"/>
      <c r="G39" s="46">
        <f>SUM(G36:G36)</f>
        <v>4500</v>
      </c>
      <c r="H39" s="54"/>
      <c r="I39" s="46">
        <f>SUM(I36:I38)</f>
        <v>12100</v>
      </c>
    </row>
    <row r="40" spans="1:9">
      <c r="A40" s="55" t="s">
        <v>64</v>
      </c>
      <c r="B40" s="56"/>
      <c r="C40" s="57"/>
      <c r="D40" s="57"/>
      <c r="E40" s="57"/>
      <c r="F40" s="57"/>
      <c r="G40" s="57"/>
      <c r="H40" s="58"/>
      <c r="I40" s="59">
        <f>I17+I35+I39</f>
        <v>99194</v>
      </c>
    </row>
    <row r="41" spans="1:9">
      <c r="A41" s="12" t="s">
        <v>65</v>
      </c>
      <c r="B41" s="13" t="s">
        <v>11</v>
      </c>
      <c r="C41" s="14" t="s">
        <v>12</v>
      </c>
      <c r="D41" s="15">
        <v>41</v>
      </c>
      <c r="E41" s="15" t="s">
        <v>13</v>
      </c>
      <c r="F41" s="16">
        <v>300</v>
      </c>
      <c r="G41" s="17">
        <f t="shared" ref="G41:G55" si="8">D41*F41</f>
        <v>12300</v>
      </c>
      <c r="H41" s="18">
        <v>1</v>
      </c>
      <c r="I41" s="17">
        <f t="shared" ref="I41:I55" si="9">G41*H41</f>
        <v>12300</v>
      </c>
    </row>
    <row r="42" spans="1:9">
      <c r="A42" s="12"/>
      <c r="B42" s="20" t="s">
        <v>14</v>
      </c>
      <c r="C42" s="21" t="s">
        <v>66</v>
      </c>
      <c r="D42" s="18">
        <v>1</v>
      </c>
      <c r="E42" s="18" t="s">
        <v>16</v>
      </c>
      <c r="F42" s="16">
        <v>2500</v>
      </c>
      <c r="G42" s="17">
        <f t="shared" si="8"/>
        <v>2500</v>
      </c>
      <c r="H42" s="18">
        <v>1</v>
      </c>
      <c r="I42" s="17">
        <f t="shared" si="9"/>
        <v>2500</v>
      </c>
    </row>
    <row r="43" spans="1:9">
      <c r="A43" s="12"/>
      <c r="B43" s="20"/>
      <c r="C43" s="21" t="s">
        <v>17</v>
      </c>
      <c r="D43" s="18">
        <v>1</v>
      </c>
      <c r="E43" s="18" t="s">
        <v>16</v>
      </c>
      <c r="F43" s="16">
        <v>2500</v>
      </c>
      <c r="G43" s="17">
        <f t="shared" si="8"/>
        <v>2500</v>
      </c>
      <c r="H43" s="18">
        <v>1</v>
      </c>
      <c r="I43" s="17">
        <f t="shared" si="9"/>
        <v>2500</v>
      </c>
    </row>
    <row r="44" spans="1:9">
      <c r="A44" s="12"/>
      <c r="B44" s="20"/>
      <c r="C44" s="22" t="s">
        <v>18</v>
      </c>
      <c r="D44" s="18">
        <v>1</v>
      </c>
      <c r="E44" s="18" t="s">
        <v>16</v>
      </c>
      <c r="F44" s="16">
        <v>2500</v>
      </c>
      <c r="G44" s="17">
        <f t="shared" si="8"/>
        <v>2500</v>
      </c>
      <c r="H44" s="18">
        <v>1</v>
      </c>
      <c r="I44" s="17">
        <f t="shared" si="9"/>
        <v>2500</v>
      </c>
    </row>
    <row r="45" spans="1:9">
      <c r="A45" s="12"/>
      <c r="B45" s="20"/>
      <c r="C45" s="21" t="s">
        <v>19</v>
      </c>
      <c r="D45" s="24">
        <v>1</v>
      </c>
      <c r="E45" s="18" t="s">
        <v>16</v>
      </c>
      <c r="F45" s="16">
        <v>2500</v>
      </c>
      <c r="G45" s="17">
        <f t="shared" si="8"/>
        <v>2500</v>
      </c>
      <c r="H45" s="18">
        <v>1</v>
      </c>
      <c r="I45" s="17">
        <f t="shared" si="9"/>
        <v>2500</v>
      </c>
    </row>
    <row r="46" spans="1:9">
      <c r="A46" s="12"/>
      <c r="B46" s="20"/>
      <c r="C46" s="23" t="s">
        <v>20</v>
      </c>
      <c r="D46" s="20">
        <v>1</v>
      </c>
      <c r="E46" s="18" t="s">
        <v>16</v>
      </c>
      <c r="F46" s="16">
        <v>2500</v>
      </c>
      <c r="G46" s="17">
        <f t="shared" si="8"/>
        <v>2500</v>
      </c>
      <c r="H46" s="18">
        <v>1</v>
      </c>
      <c r="I46" s="17">
        <f t="shared" si="9"/>
        <v>2500</v>
      </c>
    </row>
    <row r="47" spans="1:9">
      <c r="A47" s="12"/>
      <c r="B47" s="20"/>
      <c r="C47" s="23" t="s">
        <v>21</v>
      </c>
      <c r="D47" s="20">
        <v>1</v>
      </c>
      <c r="E47" s="18" t="s">
        <v>16</v>
      </c>
      <c r="F47" s="16">
        <v>800</v>
      </c>
      <c r="G47" s="17">
        <f t="shared" si="8"/>
        <v>800</v>
      </c>
      <c r="H47" s="18">
        <v>1</v>
      </c>
      <c r="I47" s="17">
        <f t="shared" si="9"/>
        <v>800</v>
      </c>
    </row>
    <row r="48" spans="1:9">
      <c r="A48" s="12"/>
      <c r="B48" s="25" t="s">
        <v>22</v>
      </c>
      <c r="C48" s="26" t="s">
        <v>23</v>
      </c>
      <c r="D48" s="20">
        <v>1</v>
      </c>
      <c r="E48" s="20" t="s">
        <v>24</v>
      </c>
      <c r="F48" s="16">
        <v>1600</v>
      </c>
      <c r="G48" s="17">
        <f t="shared" si="8"/>
        <v>1600</v>
      </c>
      <c r="H48" s="18">
        <v>1</v>
      </c>
      <c r="I48" s="17">
        <f t="shared" si="9"/>
        <v>1600</v>
      </c>
    </row>
    <row r="49" spans="1:9">
      <c r="A49" s="12"/>
      <c r="B49" s="27"/>
      <c r="C49" s="26" t="s">
        <v>25</v>
      </c>
      <c r="D49" s="20">
        <v>2</v>
      </c>
      <c r="E49" s="20" t="s">
        <v>26</v>
      </c>
      <c r="F49" s="16">
        <v>140</v>
      </c>
      <c r="G49" s="17">
        <f t="shared" si="8"/>
        <v>280</v>
      </c>
      <c r="H49" s="18">
        <v>1</v>
      </c>
      <c r="I49" s="17">
        <f t="shared" si="9"/>
        <v>280</v>
      </c>
    </row>
    <row r="50" spans="1:9">
      <c r="A50" s="12"/>
      <c r="B50" s="27"/>
      <c r="C50" s="26" t="s">
        <v>27</v>
      </c>
      <c r="D50" s="20">
        <v>110</v>
      </c>
      <c r="E50" s="20" t="s">
        <v>24</v>
      </c>
      <c r="F50" s="16">
        <v>5</v>
      </c>
      <c r="G50" s="17">
        <f t="shared" si="8"/>
        <v>550</v>
      </c>
      <c r="H50" s="18">
        <v>1</v>
      </c>
      <c r="I50" s="17">
        <f t="shared" si="9"/>
        <v>550</v>
      </c>
    </row>
    <row r="51" spans="1:9">
      <c r="A51" s="12"/>
      <c r="B51" s="27"/>
      <c r="C51" s="26" t="s">
        <v>28</v>
      </c>
      <c r="D51" s="20">
        <v>1</v>
      </c>
      <c r="E51" s="20" t="s">
        <v>24</v>
      </c>
      <c r="F51" s="16">
        <v>140</v>
      </c>
      <c r="G51" s="17">
        <f t="shared" si="8"/>
        <v>140</v>
      </c>
      <c r="H51" s="18">
        <v>1</v>
      </c>
      <c r="I51" s="17">
        <f t="shared" si="9"/>
        <v>140</v>
      </c>
    </row>
    <row r="52" spans="1:9">
      <c r="A52" s="12"/>
      <c r="B52" s="27"/>
      <c r="C52" s="28" t="s">
        <v>29</v>
      </c>
      <c r="D52" s="29">
        <v>10</v>
      </c>
      <c r="E52" s="20" t="s">
        <v>24</v>
      </c>
      <c r="F52" s="16">
        <v>8</v>
      </c>
      <c r="G52" s="17">
        <f t="shared" si="8"/>
        <v>80</v>
      </c>
      <c r="H52" s="18">
        <v>1</v>
      </c>
      <c r="I52" s="17">
        <f t="shared" si="9"/>
        <v>80</v>
      </c>
    </row>
    <row r="53" spans="1:9">
      <c r="A53" s="12"/>
      <c r="B53" s="27"/>
      <c r="C53" s="28" t="s">
        <v>30</v>
      </c>
      <c r="D53" s="20">
        <v>110</v>
      </c>
      <c r="E53" s="20" t="s">
        <v>24</v>
      </c>
      <c r="F53" s="16">
        <v>15</v>
      </c>
      <c r="G53" s="17">
        <f t="shared" si="8"/>
        <v>1650</v>
      </c>
      <c r="H53" s="18">
        <v>1</v>
      </c>
      <c r="I53" s="17">
        <f t="shared" si="9"/>
        <v>1650</v>
      </c>
    </row>
    <row r="54" spans="1:9">
      <c r="A54" s="12"/>
      <c r="B54" s="27"/>
      <c r="C54" s="28" t="s">
        <v>31</v>
      </c>
      <c r="D54" s="29">
        <v>110</v>
      </c>
      <c r="E54" s="20" t="s">
        <v>26</v>
      </c>
      <c r="F54" s="16">
        <v>35</v>
      </c>
      <c r="G54" s="17">
        <f>D54*F54</f>
        <v>3850</v>
      </c>
      <c r="H54" s="18">
        <v>1</v>
      </c>
      <c r="I54" s="17">
        <f>G54*H54</f>
        <v>3850</v>
      </c>
    </row>
    <row r="55" spans="1:9">
      <c r="A55" s="12"/>
      <c r="B55" s="31" t="s">
        <v>32</v>
      </c>
      <c r="C55" s="32"/>
      <c r="D55" s="32"/>
      <c r="E55" s="32"/>
      <c r="F55" s="33"/>
      <c r="G55" s="34">
        <f>SUM(G41:G45)</f>
        <v>22300</v>
      </c>
      <c r="H55" s="35"/>
      <c r="I55" s="34">
        <f>SUM(I41:I54)</f>
        <v>33750</v>
      </c>
    </row>
    <row r="56" spans="1:9">
      <c r="A56" s="12"/>
      <c r="B56" s="40" t="s">
        <v>33</v>
      </c>
      <c r="C56" s="60" t="s">
        <v>67</v>
      </c>
      <c r="D56" s="20">
        <v>30</v>
      </c>
      <c r="E56" s="20" t="s">
        <v>68</v>
      </c>
      <c r="F56" s="16">
        <v>800</v>
      </c>
      <c r="G56" s="17">
        <f t="shared" ref="G56:G61" si="10">D56*F56</f>
        <v>24000</v>
      </c>
      <c r="H56" s="18">
        <v>1</v>
      </c>
      <c r="I56" s="17">
        <f t="shared" ref="I56:I61" si="11">G56*H56</f>
        <v>24000</v>
      </c>
    </row>
    <row r="57" spans="1:9">
      <c r="A57" s="12"/>
      <c r="B57" s="40"/>
      <c r="C57" s="60" t="s">
        <v>34</v>
      </c>
      <c r="D57" s="20">
        <v>1</v>
      </c>
      <c r="E57" s="20" t="s">
        <v>35</v>
      </c>
      <c r="F57" s="16">
        <v>3500</v>
      </c>
      <c r="G57" s="17">
        <f t="shared" si="10"/>
        <v>3500</v>
      </c>
      <c r="H57" s="15">
        <v>1</v>
      </c>
      <c r="I57" s="17">
        <f t="shared" si="11"/>
        <v>3500</v>
      </c>
    </row>
    <row r="58" spans="1:9">
      <c r="A58" s="12"/>
      <c r="B58" s="40"/>
      <c r="C58" s="60" t="s">
        <v>36</v>
      </c>
      <c r="D58" s="29">
        <v>1</v>
      </c>
      <c r="E58" s="15" t="s">
        <v>26</v>
      </c>
      <c r="F58" s="38">
        <v>2800</v>
      </c>
      <c r="G58" s="17">
        <f t="shared" si="10"/>
        <v>2800</v>
      </c>
      <c r="H58" s="15">
        <v>1</v>
      </c>
      <c r="I58" s="17">
        <f t="shared" si="11"/>
        <v>2800</v>
      </c>
    </row>
    <row r="59" spans="1:9">
      <c r="A59" s="12"/>
      <c r="B59" s="40"/>
      <c r="C59" s="60" t="s">
        <v>37</v>
      </c>
      <c r="D59" s="30">
        <v>1</v>
      </c>
      <c r="E59" s="30" t="s">
        <v>35</v>
      </c>
      <c r="F59" s="38">
        <v>3000</v>
      </c>
      <c r="G59" s="17">
        <f t="shared" si="10"/>
        <v>3000</v>
      </c>
      <c r="H59" s="18">
        <v>1</v>
      </c>
      <c r="I59" s="17">
        <f t="shared" si="11"/>
        <v>3000</v>
      </c>
    </row>
    <row r="60" spans="1:9">
      <c r="A60" s="12"/>
      <c r="B60" s="40"/>
      <c r="C60" s="60" t="s">
        <v>38</v>
      </c>
      <c r="D60" s="30">
        <v>1</v>
      </c>
      <c r="E60" s="30" t="s">
        <v>35</v>
      </c>
      <c r="F60" s="38">
        <v>2500</v>
      </c>
      <c r="G60" s="17">
        <f t="shared" si="10"/>
        <v>2500</v>
      </c>
      <c r="H60" s="18">
        <v>1</v>
      </c>
      <c r="I60" s="17">
        <f t="shared" si="11"/>
        <v>2500</v>
      </c>
    </row>
    <row r="61" spans="1:9">
      <c r="A61" s="12"/>
      <c r="B61" s="40"/>
      <c r="C61" s="60" t="s">
        <v>69</v>
      </c>
      <c r="D61" s="29">
        <v>2</v>
      </c>
      <c r="E61" s="30" t="s">
        <v>35</v>
      </c>
      <c r="F61" s="38">
        <v>1000</v>
      </c>
      <c r="G61" s="17">
        <f t="shared" si="10"/>
        <v>2000</v>
      </c>
      <c r="H61" s="18">
        <v>1</v>
      </c>
      <c r="I61" s="17">
        <f t="shared" si="11"/>
        <v>2000</v>
      </c>
    </row>
    <row r="62" spans="1:9">
      <c r="A62" s="12"/>
      <c r="B62" s="40"/>
      <c r="C62" s="60" t="s">
        <v>39</v>
      </c>
      <c r="D62" s="29">
        <v>4</v>
      </c>
      <c r="E62" s="20" t="s">
        <v>26</v>
      </c>
      <c r="F62" s="38">
        <v>150</v>
      </c>
      <c r="G62" s="17">
        <f t="shared" ref="G62:G79" si="12">D62*F62</f>
        <v>600</v>
      </c>
      <c r="H62" s="18">
        <v>1</v>
      </c>
      <c r="I62" s="17">
        <f t="shared" ref="I62:I79" si="13">G62*H62</f>
        <v>600</v>
      </c>
    </row>
    <row r="63" spans="1:9">
      <c r="A63" s="12"/>
      <c r="B63" s="39" t="s">
        <v>40</v>
      </c>
      <c r="C63" s="37" t="s">
        <v>41</v>
      </c>
      <c r="D63" s="29">
        <v>2</v>
      </c>
      <c r="E63" s="20" t="s">
        <v>35</v>
      </c>
      <c r="F63" s="38">
        <v>300</v>
      </c>
      <c r="G63" s="17">
        <f t="shared" si="12"/>
        <v>600</v>
      </c>
      <c r="H63" s="15">
        <v>1</v>
      </c>
      <c r="I63" s="17">
        <f t="shared" si="13"/>
        <v>600</v>
      </c>
    </row>
    <row r="64" spans="1:9">
      <c r="A64" s="12"/>
      <c r="B64" s="36"/>
      <c r="C64" s="37" t="s">
        <v>70</v>
      </c>
      <c r="D64" s="29">
        <v>2</v>
      </c>
      <c r="E64" s="20" t="s">
        <v>26</v>
      </c>
      <c r="F64" s="38">
        <v>225</v>
      </c>
      <c r="G64" s="17">
        <f t="shared" si="12"/>
        <v>450</v>
      </c>
      <c r="H64" s="15">
        <v>1</v>
      </c>
      <c r="I64" s="17">
        <f t="shared" si="13"/>
        <v>450</v>
      </c>
    </row>
    <row r="65" spans="1:9">
      <c r="A65" s="12"/>
      <c r="B65" s="36"/>
      <c r="C65" s="37" t="s">
        <v>71</v>
      </c>
      <c r="D65" s="29">
        <v>1</v>
      </c>
      <c r="E65" s="20" t="s">
        <v>26</v>
      </c>
      <c r="F65" s="38">
        <v>105</v>
      </c>
      <c r="G65" s="17">
        <f t="shared" si="12"/>
        <v>105</v>
      </c>
      <c r="H65" s="15">
        <v>1</v>
      </c>
      <c r="I65" s="17">
        <f t="shared" si="13"/>
        <v>105</v>
      </c>
    </row>
    <row r="66" spans="1:9">
      <c r="A66" s="12"/>
      <c r="B66" s="36"/>
      <c r="C66" s="37" t="s">
        <v>42</v>
      </c>
      <c r="D66" s="29">
        <v>1</v>
      </c>
      <c r="E66" s="20" t="s">
        <v>43</v>
      </c>
      <c r="F66" s="38">
        <v>300</v>
      </c>
      <c r="G66" s="17">
        <f t="shared" si="12"/>
        <v>300</v>
      </c>
      <c r="H66" s="15">
        <v>1</v>
      </c>
      <c r="I66" s="17">
        <f t="shared" si="13"/>
        <v>300</v>
      </c>
    </row>
    <row r="67" spans="1:9">
      <c r="A67" s="12"/>
      <c r="B67" s="36"/>
      <c r="C67" s="37" t="s">
        <v>44</v>
      </c>
      <c r="D67" s="20">
        <v>1</v>
      </c>
      <c r="E67" s="18" t="s">
        <v>16</v>
      </c>
      <c r="F67" s="38">
        <v>2500</v>
      </c>
      <c r="G67" s="17">
        <f t="shared" si="12"/>
        <v>2500</v>
      </c>
      <c r="H67" s="15">
        <v>1</v>
      </c>
      <c r="I67" s="19">
        <f t="shared" si="13"/>
        <v>2500</v>
      </c>
    </row>
    <row r="68" spans="1:9">
      <c r="A68" s="12"/>
      <c r="B68" s="36"/>
      <c r="C68" s="37" t="s">
        <v>45</v>
      </c>
      <c r="D68" s="20">
        <v>1</v>
      </c>
      <c r="E68" s="18" t="s">
        <v>16</v>
      </c>
      <c r="F68" s="38">
        <v>4000</v>
      </c>
      <c r="G68" s="17">
        <f t="shared" si="12"/>
        <v>4000</v>
      </c>
      <c r="H68" s="15">
        <v>1</v>
      </c>
      <c r="I68" s="19">
        <f t="shared" si="13"/>
        <v>4000</v>
      </c>
    </row>
    <row r="69" spans="1:9">
      <c r="A69" s="12"/>
      <c r="B69" s="36"/>
      <c r="C69" s="37" t="s">
        <v>46</v>
      </c>
      <c r="D69" s="20">
        <v>1</v>
      </c>
      <c r="E69" s="18" t="s">
        <v>16</v>
      </c>
      <c r="F69" s="38">
        <v>2500</v>
      </c>
      <c r="G69" s="17">
        <f t="shared" si="12"/>
        <v>2500</v>
      </c>
      <c r="H69" s="15">
        <v>1</v>
      </c>
      <c r="I69" s="19">
        <f t="shared" si="13"/>
        <v>2500</v>
      </c>
    </row>
    <row r="70" ht="29" spans="1:9">
      <c r="A70" s="12"/>
      <c r="B70" s="36"/>
      <c r="C70" s="37" t="s">
        <v>47</v>
      </c>
      <c r="D70" s="20">
        <v>1</v>
      </c>
      <c r="E70" s="18" t="s">
        <v>16</v>
      </c>
      <c r="F70" s="38">
        <v>7500</v>
      </c>
      <c r="G70" s="17">
        <f t="shared" si="12"/>
        <v>7500</v>
      </c>
      <c r="H70" s="15">
        <v>1</v>
      </c>
      <c r="I70" s="19">
        <f t="shared" si="13"/>
        <v>7500</v>
      </c>
    </row>
    <row r="71" spans="1:9">
      <c r="A71" s="12"/>
      <c r="B71" s="36"/>
      <c r="C71" s="37" t="s">
        <v>48</v>
      </c>
      <c r="D71" s="20">
        <v>1</v>
      </c>
      <c r="E71" s="18" t="s">
        <v>16</v>
      </c>
      <c r="F71" s="38">
        <v>6000</v>
      </c>
      <c r="G71" s="17">
        <f t="shared" si="12"/>
        <v>6000</v>
      </c>
      <c r="H71" s="15">
        <v>1</v>
      </c>
      <c r="I71" s="19">
        <f t="shared" si="13"/>
        <v>6000</v>
      </c>
    </row>
    <row r="72" spans="1:9">
      <c r="A72" s="12"/>
      <c r="B72" s="40" t="s">
        <v>49</v>
      </c>
      <c r="C72" s="41" t="s">
        <v>50</v>
      </c>
      <c r="D72" s="29">
        <v>1</v>
      </c>
      <c r="E72" s="20" t="s">
        <v>43</v>
      </c>
      <c r="F72" s="38">
        <v>6000</v>
      </c>
      <c r="G72" s="17">
        <f t="shared" si="12"/>
        <v>6000</v>
      </c>
      <c r="H72" s="18">
        <v>1</v>
      </c>
      <c r="I72" s="17">
        <f t="shared" si="13"/>
        <v>6000</v>
      </c>
    </row>
    <row r="73" spans="1:9">
      <c r="A73" s="12"/>
      <c r="B73" s="39" t="s">
        <v>51</v>
      </c>
      <c r="C73" s="37" t="s">
        <v>52</v>
      </c>
      <c r="D73" s="20">
        <v>2</v>
      </c>
      <c r="E73" s="20" t="s">
        <v>53</v>
      </c>
      <c r="F73" s="38">
        <v>1500</v>
      </c>
      <c r="G73" s="17">
        <f t="shared" si="12"/>
        <v>3000</v>
      </c>
      <c r="H73" s="18">
        <v>1</v>
      </c>
      <c r="I73" s="17">
        <f t="shared" si="13"/>
        <v>3000</v>
      </c>
    </row>
    <row r="74" spans="1:9">
      <c r="A74" s="12"/>
      <c r="B74" s="36"/>
      <c r="C74" s="37" t="s">
        <v>54</v>
      </c>
      <c r="D74" s="20">
        <v>2</v>
      </c>
      <c r="E74" s="20" t="s">
        <v>53</v>
      </c>
      <c r="F74" s="38">
        <v>1500</v>
      </c>
      <c r="G74" s="17">
        <f t="shared" si="12"/>
        <v>3000</v>
      </c>
      <c r="H74" s="18">
        <v>1</v>
      </c>
      <c r="I74" s="17">
        <f t="shared" si="13"/>
        <v>3000</v>
      </c>
    </row>
    <row r="75" spans="1:9">
      <c r="A75" s="12"/>
      <c r="B75" s="36"/>
      <c r="C75" s="37" t="s">
        <v>55</v>
      </c>
      <c r="D75" s="20">
        <v>2</v>
      </c>
      <c r="E75" s="20" t="s">
        <v>53</v>
      </c>
      <c r="F75" s="38">
        <v>1500</v>
      </c>
      <c r="G75" s="17">
        <f t="shared" si="12"/>
        <v>3000</v>
      </c>
      <c r="H75" s="18">
        <v>1</v>
      </c>
      <c r="I75" s="17">
        <f t="shared" si="13"/>
        <v>3000</v>
      </c>
    </row>
    <row r="76" spans="1:9">
      <c r="A76" s="12"/>
      <c r="B76" s="42"/>
      <c r="C76" s="37" t="s">
        <v>56</v>
      </c>
      <c r="D76" s="20">
        <v>2</v>
      </c>
      <c r="E76" s="20" t="s">
        <v>57</v>
      </c>
      <c r="F76" s="38">
        <v>1500</v>
      </c>
      <c r="G76" s="17">
        <f t="shared" si="12"/>
        <v>3000</v>
      </c>
      <c r="H76" s="18">
        <v>1</v>
      </c>
      <c r="I76" s="17">
        <f t="shared" si="13"/>
        <v>3000</v>
      </c>
    </row>
    <row r="77" spans="1:9">
      <c r="A77" s="12"/>
      <c r="B77" s="43" t="s">
        <v>58</v>
      </c>
      <c r="C77" s="44"/>
      <c r="D77" s="44"/>
      <c r="E77" s="44"/>
      <c r="F77" s="45"/>
      <c r="G77" s="46">
        <f>SUM(G58:G76)</f>
        <v>52855</v>
      </c>
      <c r="H77" s="47"/>
      <c r="I77" s="46">
        <f>SUM(I56:I76)</f>
        <v>80355</v>
      </c>
    </row>
    <row r="78" spans="1:9">
      <c r="A78" s="12"/>
      <c r="B78" s="18" t="s">
        <v>59</v>
      </c>
      <c r="C78" s="48" t="s">
        <v>72</v>
      </c>
      <c r="D78" s="49">
        <v>3</v>
      </c>
      <c r="E78" s="50" t="s">
        <v>53</v>
      </c>
      <c r="F78" s="38">
        <v>1500</v>
      </c>
      <c r="G78" s="19">
        <f t="shared" ref="G78:G80" si="14">D78*F78</f>
        <v>4500</v>
      </c>
      <c r="H78" s="18">
        <v>1</v>
      </c>
      <c r="I78" s="19">
        <f t="shared" ref="I78:I80" si="15">G78*H78</f>
        <v>4500</v>
      </c>
    </row>
    <row r="79" spans="1:9">
      <c r="A79" s="12"/>
      <c r="B79" s="51"/>
      <c r="C79" s="48" t="s">
        <v>61</v>
      </c>
      <c r="D79" s="49">
        <v>4</v>
      </c>
      <c r="E79" s="50" t="s">
        <v>53</v>
      </c>
      <c r="F79" s="38">
        <v>1300</v>
      </c>
      <c r="G79" s="19">
        <f t="shared" si="14"/>
        <v>5200</v>
      </c>
      <c r="H79" s="18">
        <v>1</v>
      </c>
      <c r="I79" s="19">
        <f t="shared" si="15"/>
        <v>5200</v>
      </c>
    </row>
    <row r="80" spans="1:9">
      <c r="A80" s="12"/>
      <c r="B80" s="52"/>
      <c r="C80" s="48" t="s">
        <v>62</v>
      </c>
      <c r="D80" s="49">
        <v>2</v>
      </c>
      <c r="E80" s="50" t="s">
        <v>53</v>
      </c>
      <c r="F80" s="38">
        <v>1200</v>
      </c>
      <c r="G80" s="19">
        <f t="shared" si="14"/>
        <v>2400</v>
      </c>
      <c r="H80" s="18">
        <v>1</v>
      </c>
      <c r="I80" s="19">
        <f t="shared" si="15"/>
        <v>2400</v>
      </c>
    </row>
    <row r="81" spans="1:9">
      <c r="A81" s="53"/>
      <c r="B81" s="43" t="s">
        <v>63</v>
      </c>
      <c r="C81" s="44"/>
      <c r="D81" s="44"/>
      <c r="E81" s="44"/>
      <c r="F81" s="44"/>
      <c r="G81" s="46">
        <f>SUM(G78:G78)</f>
        <v>4500</v>
      </c>
      <c r="H81" s="54"/>
      <c r="I81" s="46">
        <f>SUM(I78:I80)</f>
        <v>12100</v>
      </c>
    </row>
    <row r="82" spans="1:9">
      <c r="A82" s="55" t="s">
        <v>64</v>
      </c>
      <c r="B82" s="56"/>
      <c r="C82" s="57"/>
      <c r="D82" s="57"/>
      <c r="E82" s="57"/>
      <c r="F82" s="57"/>
      <c r="G82" s="57"/>
      <c r="H82" s="58"/>
      <c r="I82" s="59">
        <f>I55+I77+I81</f>
        <v>126205</v>
      </c>
    </row>
    <row r="83" spans="1:9">
      <c r="A83" s="12" t="s">
        <v>73</v>
      </c>
      <c r="B83" s="61" t="s">
        <v>11</v>
      </c>
      <c r="C83" s="14" t="s">
        <v>12</v>
      </c>
      <c r="D83" s="15">
        <v>41</v>
      </c>
      <c r="E83" s="15" t="s">
        <v>13</v>
      </c>
      <c r="F83" s="16">
        <v>300</v>
      </c>
      <c r="G83" s="17">
        <f t="shared" ref="G83:G98" si="16">D83*F83</f>
        <v>12300</v>
      </c>
      <c r="H83" s="18">
        <v>1</v>
      </c>
      <c r="I83" s="17">
        <f t="shared" ref="I83:I98" si="17">G83*H83</f>
        <v>12300</v>
      </c>
    </row>
    <row r="84" spans="1:9">
      <c r="A84" s="12"/>
      <c r="B84" s="20" t="s">
        <v>14</v>
      </c>
      <c r="C84" s="21" t="s">
        <v>15</v>
      </c>
      <c r="D84" s="18">
        <v>1</v>
      </c>
      <c r="E84" s="18" t="s">
        <v>16</v>
      </c>
      <c r="F84" s="16">
        <v>2500</v>
      </c>
      <c r="G84" s="17">
        <f t="shared" si="16"/>
        <v>2500</v>
      </c>
      <c r="H84" s="18">
        <v>1</v>
      </c>
      <c r="I84" s="17">
        <f t="shared" si="17"/>
        <v>2500</v>
      </c>
    </row>
    <row r="85" spans="1:9">
      <c r="A85" s="12"/>
      <c r="B85" s="20"/>
      <c r="C85" s="21" t="s">
        <v>17</v>
      </c>
      <c r="D85" s="18">
        <v>1</v>
      </c>
      <c r="E85" s="18" t="s">
        <v>16</v>
      </c>
      <c r="F85" s="16">
        <v>2500</v>
      </c>
      <c r="G85" s="17">
        <f t="shared" si="16"/>
        <v>2500</v>
      </c>
      <c r="H85" s="18">
        <v>1</v>
      </c>
      <c r="I85" s="17">
        <f t="shared" si="17"/>
        <v>2500</v>
      </c>
    </row>
    <row r="86" spans="1:9">
      <c r="A86" s="12"/>
      <c r="B86" s="20"/>
      <c r="C86" s="22" t="s">
        <v>18</v>
      </c>
      <c r="D86" s="18">
        <v>1</v>
      </c>
      <c r="E86" s="18" t="s">
        <v>16</v>
      </c>
      <c r="F86" s="16">
        <v>2500</v>
      </c>
      <c r="G86" s="17">
        <f t="shared" si="16"/>
        <v>2500</v>
      </c>
      <c r="H86" s="18">
        <v>1</v>
      </c>
      <c r="I86" s="17">
        <f t="shared" si="17"/>
        <v>2500</v>
      </c>
    </row>
    <row r="87" spans="1:9">
      <c r="A87" s="12"/>
      <c r="B87" s="20"/>
      <c r="C87" s="21" t="s">
        <v>19</v>
      </c>
      <c r="D87" s="24">
        <v>1</v>
      </c>
      <c r="E87" s="18" t="s">
        <v>16</v>
      </c>
      <c r="F87" s="16">
        <v>2500</v>
      </c>
      <c r="G87" s="17">
        <f t="shared" si="16"/>
        <v>2500</v>
      </c>
      <c r="H87" s="18">
        <v>1</v>
      </c>
      <c r="I87" s="17">
        <f t="shared" si="17"/>
        <v>2500</v>
      </c>
    </row>
    <row r="88" spans="1:9">
      <c r="A88" s="12"/>
      <c r="B88" s="20"/>
      <c r="C88" s="23" t="s">
        <v>20</v>
      </c>
      <c r="D88" s="20">
        <v>1</v>
      </c>
      <c r="E88" s="18" t="s">
        <v>16</v>
      </c>
      <c r="F88" s="16">
        <v>2500</v>
      </c>
      <c r="G88" s="17">
        <f t="shared" si="16"/>
        <v>2500</v>
      </c>
      <c r="H88" s="18">
        <v>1</v>
      </c>
      <c r="I88" s="17">
        <f t="shared" si="17"/>
        <v>2500</v>
      </c>
    </row>
    <row r="89" spans="1:9">
      <c r="A89" s="12"/>
      <c r="B89" s="20"/>
      <c r="C89" s="23" t="s">
        <v>21</v>
      </c>
      <c r="D89" s="20">
        <v>1</v>
      </c>
      <c r="E89" s="18" t="s">
        <v>16</v>
      </c>
      <c r="F89" s="16">
        <v>800</v>
      </c>
      <c r="G89" s="17">
        <f t="shared" si="16"/>
        <v>800</v>
      </c>
      <c r="H89" s="18">
        <v>1</v>
      </c>
      <c r="I89" s="17">
        <f t="shared" si="17"/>
        <v>800</v>
      </c>
    </row>
    <row r="90" spans="1:9">
      <c r="A90" s="12"/>
      <c r="B90" s="25" t="s">
        <v>22</v>
      </c>
      <c r="C90" s="26" t="s">
        <v>23</v>
      </c>
      <c r="D90" s="20">
        <v>1</v>
      </c>
      <c r="E90" s="20" t="s">
        <v>24</v>
      </c>
      <c r="F90" s="16">
        <v>1600</v>
      </c>
      <c r="G90" s="17">
        <f t="shared" si="16"/>
        <v>1600</v>
      </c>
      <c r="H90" s="18">
        <v>1</v>
      </c>
      <c r="I90" s="17">
        <f t="shared" si="17"/>
        <v>1600</v>
      </c>
    </row>
    <row r="91" spans="1:9">
      <c r="A91" s="12"/>
      <c r="B91" s="27"/>
      <c r="C91" s="26" t="s">
        <v>25</v>
      </c>
      <c r="D91" s="20">
        <v>3</v>
      </c>
      <c r="E91" s="20" t="s">
        <v>26</v>
      </c>
      <c r="F91" s="16">
        <v>140</v>
      </c>
      <c r="G91" s="17">
        <f t="shared" si="16"/>
        <v>420</v>
      </c>
      <c r="H91" s="18">
        <v>1</v>
      </c>
      <c r="I91" s="17">
        <f t="shared" si="17"/>
        <v>420</v>
      </c>
    </row>
    <row r="92" spans="1:9">
      <c r="A92" s="12"/>
      <c r="B92" s="27"/>
      <c r="C92" s="26" t="s">
        <v>27</v>
      </c>
      <c r="D92" s="20">
        <v>110</v>
      </c>
      <c r="E92" s="20" t="s">
        <v>24</v>
      </c>
      <c r="F92" s="16">
        <v>5</v>
      </c>
      <c r="G92" s="17">
        <f t="shared" si="16"/>
        <v>550</v>
      </c>
      <c r="H92" s="18">
        <v>1</v>
      </c>
      <c r="I92" s="17">
        <f t="shared" si="17"/>
        <v>550</v>
      </c>
    </row>
    <row r="93" spans="1:9">
      <c r="A93" s="12"/>
      <c r="B93" s="27"/>
      <c r="C93" s="26" t="s">
        <v>28</v>
      </c>
      <c r="D93" s="20">
        <v>1</v>
      </c>
      <c r="E93" s="20" t="s">
        <v>24</v>
      </c>
      <c r="F93" s="16">
        <v>200</v>
      </c>
      <c r="G93" s="17">
        <f t="shared" si="16"/>
        <v>200</v>
      </c>
      <c r="H93" s="18">
        <v>1</v>
      </c>
      <c r="I93" s="17">
        <f t="shared" si="17"/>
        <v>200</v>
      </c>
    </row>
    <row r="94" spans="1:9">
      <c r="A94" s="12"/>
      <c r="B94" s="27"/>
      <c r="C94" s="28" t="s">
        <v>29</v>
      </c>
      <c r="D94" s="29">
        <v>16</v>
      </c>
      <c r="E94" s="20" t="s">
        <v>24</v>
      </c>
      <c r="F94" s="16">
        <v>8</v>
      </c>
      <c r="G94" s="17">
        <f t="shared" si="16"/>
        <v>128</v>
      </c>
      <c r="H94" s="18">
        <v>1</v>
      </c>
      <c r="I94" s="17">
        <f t="shared" si="17"/>
        <v>128</v>
      </c>
    </row>
    <row r="95" spans="1:9">
      <c r="A95" s="12"/>
      <c r="B95" s="27"/>
      <c r="C95" s="28" t="s">
        <v>30</v>
      </c>
      <c r="D95" s="20">
        <v>110</v>
      </c>
      <c r="E95" s="20" t="s">
        <v>24</v>
      </c>
      <c r="F95" s="16">
        <v>15</v>
      </c>
      <c r="G95" s="17">
        <f t="shared" si="16"/>
        <v>1650</v>
      </c>
      <c r="H95" s="18">
        <v>1</v>
      </c>
      <c r="I95" s="17">
        <f t="shared" si="17"/>
        <v>1650</v>
      </c>
    </row>
    <row r="96" spans="1:9">
      <c r="A96" s="12"/>
      <c r="B96" s="27"/>
      <c r="C96" s="28" t="s">
        <v>31</v>
      </c>
      <c r="D96" s="29">
        <v>110</v>
      </c>
      <c r="E96" s="20" t="s">
        <v>26</v>
      </c>
      <c r="F96" s="16">
        <v>35</v>
      </c>
      <c r="G96" s="17">
        <f>D96*F96</f>
        <v>3850</v>
      </c>
      <c r="H96" s="18">
        <v>1</v>
      </c>
      <c r="I96" s="17">
        <f>G96*H96</f>
        <v>3850</v>
      </c>
    </row>
    <row r="97" spans="1:9">
      <c r="A97" s="12"/>
      <c r="B97" s="31" t="s">
        <v>32</v>
      </c>
      <c r="C97" s="32"/>
      <c r="D97" s="32"/>
      <c r="E97" s="32"/>
      <c r="F97" s="33"/>
      <c r="G97" s="34">
        <f>SUM(G83:G87)</f>
        <v>22300</v>
      </c>
      <c r="H97" s="35"/>
      <c r="I97" s="34">
        <f>SUM(I83:I96)</f>
        <v>33998</v>
      </c>
    </row>
    <row r="98" spans="1:9">
      <c r="A98" s="12"/>
      <c r="B98" s="36" t="s">
        <v>33</v>
      </c>
      <c r="C98" s="37" t="s">
        <v>34</v>
      </c>
      <c r="D98" s="20">
        <v>1</v>
      </c>
      <c r="E98" s="20" t="s">
        <v>35</v>
      </c>
      <c r="F98" s="16">
        <v>3500</v>
      </c>
      <c r="G98" s="17">
        <f t="shared" ref="G98:G119" si="18">D98*F98</f>
        <v>3500</v>
      </c>
      <c r="H98" s="15">
        <v>1</v>
      </c>
      <c r="I98" s="17">
        <f t="shared" ref="I98:I119" si="19">G98*H98</f>
        <v>3500</v>
      </c>
    </row>
    <row r="99" spans="1:9">
      <c r="A99" s="12"/>
      <c r="B99" s="36"/>
      <c r="C99" s="37" t="s">
        <v>36</v>
      </c>
      <c r="D99" s="29">
        <v>1</v>
      </c>
      <c r="E99" s="15" t="s">
        <v>26</v>
      </c>
      <c r="F99" s="38">
        <v>2800</v>
      </c>
      <c r="G99" s="17">
        <f t="shared" si="18"/>
        <v>2800</v>
      </c>
      <c r="H99" s="15">
        <v>1</v>
      </c>
      <c r="I99" s="17">
        <f t="shared" si="19"/>
        <v>2800</v>
      </c>
    </row>
    <row r="100" spans="1:9">
      <c r="A100" s="12"/>
      <c r="B100" s="36"/>
      <c r="C100" s="37" t="s">
        <v>37</v>
      </c>
      <c r="D100" s="30">
        <v>1</v>
      </c>
      <c r="E100" s="30" t="s">
        <v>35</v>
      </c>
      <c r="F100" s="38">
        <v>3000</v>
      </c>
      <c r="G100" s="17">
        <f t="shared" si="18"/>
        <v>3000</v>
      </c>
      <c r="H100" s="18">
        <v>1</v>
      </c>
      <c r="I100" s="17">
        <f t="shared" si="19"/>
        <v>3000</v>
      </c>
    </row>
    <row r="101" spans="1:9">
      <c r="A101" s="12"/>
      <c r="B101" s="36"/>
      <c r="C101" s="37" t="s">
        <v>38</v>
      </c>
      <c r="D101" s="30">
        <v>1</v>
      </c>
      <c r="E101" s="30" t="s">
        <v>35</v>
      </c>
      <c r="F101" s="38">
        <v>2500</v>
      </c>
      <c r="G101" s="17">
        <f t="shared" si="18"/>
        <v>2500</v>
      </c>
      <c r="H101" s="18">
        <v>1</v>
      </c>
      <c r="I101" s="17">
        <f t="shared" si="19"/>
        <v>2500</v>
      </c>
    </row>
    <row r="102" spans="1:9">
      <c r="A102" s="12"/>
      <c r="B102" s="36"/>
      <c r="C102" s="37" t="s">
        <v>39</v>
      </c>
      <c r="D102" s="29">
        <v>2</v>
      </c>
      <c r="E102" s="20" t="s">
        <v>26</v>
      </c>
      <c r="F102" s="38">
        <v>150</v>
      </c>
      <c r="G102" s="17">
        <f t="shared" si="18"/>
        <v>300</v>
      </c>
      <c r="H102" s="18">
        <v>1</v>
      </c>
      <c r="I102" s="17">
        <f t="shared" si="19"/>
        <v>300</v>
      </c>
    </row>
    <row r="103" spans="1:9">
      <c r="A103" s="12"/>
      <c r="B103" s="39" t="s">
        <v>40</v>
      </c>
      <c r="C103" s="37" t="s">
        <v>41</v>
      </c>
      <c r="D103" s="29">
        <v>1</v>
      </c>
      <c r="E103" s="20" t="s">
        <v>35</v>
      </c>
      <c r="F103" s="38">
        <v>300</v>
      </c>
      <c r="G103" s="17">
        <f t="shared" si="18"/>
        <v>300</v>
      </c>
      <c r="H103" s="15">
        <v>1</v>
      </c>
      <c r="I103" s="17">
        <f t="shared" si="19"/>
        <v>300</v>
      </c>
    </row>
    <row r="104" spans="1:9">
      <c r="A104" s="12"/>
      <c r="B104" s="36"/>
      <c r="C104" s="37" t="s">
        <v>70</v>
      </c>
      <c r="D104" s="29">
        <v>1</v>
      </c>
      <c r="E104" s="20" t="s">
        <v>26</v>
      </c>
      <c r="F104" s="38">
        <v>225</v>
      </c>
      <c r="G104" s="17">
        <f t="shared" si="18"/>
        <v>225</v>
      </c>
      <c r="H104" s="15">
        <v>1</v>
      </c>
      <c r="I104" s="17">
        <f t="shared" si="19"/>
        <v>225</v>
      </c>
    </row>
    <row r="105" spans="1:9">
      <c r="A105" s="12"/>
      <c r="B105" s="36"/>
      <c r="C105" s="37" t="s">
        <v>71</v>
      </c>
      <c r="D105" s="29">
        <v>1</v>
      </c>
      <c r="E105" s="20" t="s">
        <v>26</v>
      </c>
      <c r="F105" s="38">
        <v>105</v>
      </c>
      <c r="G105" s="17">
        <f t="shared" si="18"/>
        <v>105</v>
      </c>
      <c r="H105" s="15">
        <v>1</v>
      </c>
      <c r="I105" s="17">
        <f t="shared" si="19"/>
        <v>105</v>
      </c>
    </row>
    <row r="106" spans="1:9">
      <c r="A106" s="12"/>
      <c r="B106" s="36"/>
      <c r="C106" s="37" t="s">
        <v>42</v>
      </c>
      <c r="D106" s="29">
        <v>1</v>
      </c>
      <c r="E106" s="20" t="s">
        <v>43</v>
      </c>
      <c r="F106" s="38">
        <v>300</v>
      </c>
      <c r="G106" s="17">
        <f t="shared" si="18"/>
        <v>300</v>
      </c>
      <c r="H106" s="15">
        <v>1</v>
      </c>
      <c r="I106" s="17">
        <f t="shared" si="19"/>
        <v>300</v>
      </c>
    </row>
    <row r="107" spans="1:9">
      <c r="A107" s="12"/>
      <c r="B107" s="36"/>
      <c r="C107" s="37" t="s">
        <v>44</v>
      </c>
      <c r="D107" s="20">
        <v>1</v>
      </c>
      <c r="E107" s="18" t="s">
        <v>16</v>
      </c>
      <c r="F107" s="38">
        <v>2500</v>
      </c>
      <c r="G107" s="17">
        <f t="shared" si="18"/>
        <v>2500</v>
      </c>
      <c r="H107" s="15">
        <v>1</v>
      </c>
      <c r="I107" s="19">
        <f t="shared" si="19"/>
        <v>2500</v>
      </c>
    </row>
    <row r="108" spans="1:9">
      <c r="A108" s="12"/>
      <c r="B108" s="36"/>
      <c r="C108" s="37" t="s">
        <v>45</v>
      </c>
      <c r="D108" s="20">
        <v>1</v>
      </c>
      <c r="E108" s="18" t="s">
        <v>16</v>
      </c>
      <c r="F108" s="38">
        <v>4000</v>
      </c>
      <c r="G108" s="17">
        <f t="shared" si="18"/>
        <v>4000</v>
      </c>
      <c r="H108" s="15">
        <v>1</v>
      </c>
      <c r="I108" s="19">
        <f t="shared" si="19"/>
        <v>4000</v>
      </c>
    </row>
    <row r="109" spans="1:9">
      <c r="A109" s="12"/>
      <c r="B109" s="36"/>
      <c r="C109" s="37" t="s">
        <v>46</v>
      </c>
      <c r="D109" s="20">
        <v>1</v>
      </c>
      <c r="E109" s="18" t="s">
        <v>16</v>
      </c>
      <c r="F109" s="38">
        <v>2500</v>
      </c>
      <c r="G109" s="17">
        <f t="shared" si="18"/>
        <v>2500</v>
      </c>
      <c r="H109" s="15">
        <v>1</v>
      </c>
      <c r="I109" s="19">
        <f t="shared" si="19"/>
        <v>2500</v>
      </c>
    </row>
    <row r="110" ht="29" spans="1:9">
      <c r="A110" s="12"/>
      <c r="B110" s="36"/>
      <c r="C110" s="37" t="s">
        <v>47</v>
      </c>
      <c r="D110" s="20">
        <v>1</v>
      </c>
      <c r="E110" s="18" t="s">
        <v>16</v>
      </c>
      <c r="F110" s="38">
        <v>7500</v>
      </c>
      <c r="G110" s="17">
        <f t="shared" si="18"/>
        <v>7500</v>
      </c>
      <c r="H110" s="15">
        <v>1</v>
      </c>
      <c r="I110" s="19">
        <f t="shared" si="19"/>
        <v>7500</v>
      </c>
    </row>
    <row r="111" spans="1:9">
      <c r="A111" s="12"/>
      <c r="B111" s="36"/>
      <c r="C111" s="37" t="s">
        <v>48</v>
      </c>
      <c r="D111" s="20">
        <v>1</v>
      </c>
      <c r="E111" s="18" t="s">
        <v>16</v>
      </c>
      <c r="F111" s="38">
        <v>6000</v>
      </c>
      <c r="G111" s="17">
        <f t="shared" si="18"/>
        <v>6000</v>
      </c>
      <c r="H111" s="15">
        <v>1</v>
      </c>
      <c r="I111" s="19">
        <f t="shared" si="19"/>
        <v>6000</v>
      </c>
    </row>
    <row r="112" spans="1:9">
      <c r="A112" s="12"/>
      <c r="B112" s="40" t="s">
        <v>49</v>
      </c>
      <c r="C112" s="41" t="s">
        <v>50</v>
      </c>
      <c r="D112" s="29">
        <v>1</v>
      </c>
      <c r="E112" s="20" t="s">
        <v>43</v>
      </c>
      <c r="F112" s="38">
        <v>6000</v>
      </c>
      <c r="G112" s="17">
        <f t="shared" si="18"/>
        <v>6000</v>
      </c>
      <c r="H112" s="18">
        <v>1</v>
      </c>
      <c r="I112" s="17">
        <f t="shared" si="19"/>
        <v>6000</v>
      </c>
    </row>
    <row r="113" spans="1:9">
      <c r="A113" s="12"/>
      <c r="B113" s="39" t="s">
        <v>51</v>
      </c>
      <c r="C113" s="37" t="s">
        <v>52</v>
      </c>
      <c r="D113" s="20">
        <v>2</v>
      </c>
      <c r="E113" s="20" t="s">
        <v>53</v>
      </c>
      <c r="F113" s="38">
        <v>1500</v>
      </c>
      <c r="G113" s="17">
        <f t="shared" si="18"/>
        <v>3000</v>
      </c>
      <c r="H113" s="18">
        <v>1</v>
      </c>
      <c r="I113" s="17">
        <f t="shared" si="19"/>
        <v>3000</v>
      </c>
    </row>
    <row r="114" spans="1:9">
      <c r="A114" s="12"/>
      <c r="B114" s="36"/>
      <c r="C114" s="37" t="s">
        <v>54</v>
      </c>
      <c r="D114" s="20">
        <v>2</v>
      </c>
      <c r="E114" s="20" t="s">
        <v>53</v>
      </c>
      <c r="F114" s="38">
        <v>1500</v>
      </c>
      <c r="G114" s="17">
        <f t="shared" si="18"/>
        <v>3000</v>
      </c>
      <c r="H114" s="18">
        <v>1</v>
      </c>
      <c r="I114" s="17">
        <f t="shared" si="19"/>
        <v>3000</v>
      </c>
    </row>
    <row r="115" spans="1:9">
      <c r="A115" s="12"/>
      <c r="B115" s="36"/>
      <c r="C115" s="37" t="s">
        <v>55</v>
      </c>
      <c r="D115" s="20">
        <v>2</v>
      </c>
      <c r="E115" s="20" t="s">
        <v>53</v>
      </c>
      <c r="F115" s="38">
        <v>1500</v>
      </c>
      <c r="G115" s="17">
        <f t="shared" si="18"/>
        <v>3000</v>
      </c>
      <c r="H115" s="18">
        <v>1</v>
      </c>
      <c r="I115" s="17">
        <f t="shared" si="19"/>
        <v>3000</v>
      </c>
    </row>
    <row r="116" spans="1:9">
      <c r="A116" s="12"/>
      <c r="B116" s="42"/>
      <c r="C116" s="37" t="s">
        <v>56</v>
      </c>
      <c r="D116" s="20">
        <v>2</v>
      </c>
      <c r="E116" s="20" t="s">
        <v>57</v>
      </c>
      <c r="F116" s="38">
        <v>1500</v>
      </c>
      <c r="G116" s="17">
        <f t="shared" si="18"/>
        <v>3000</v>
      </c>
      <c r="H116" s="18">
        <v>1</v>
      </c>
      <c r="I116" s="17">
        <f t="shared" si="19"/>
        <v>3000</v>
      </c>
    </row>
    <row r="117" spans="1:9">
      <c r="A117" s="12"/>
      <c r="B117" s="43" t="s">
        <v>58</v>
      </c>
      <c r="C117" s="44"/>
      <c r="D117" s="44"/>
      <c r="E117" s="44"/>
      <c r="F117" s="45"/>
      <c r="G117" s="46">
        <f>SUM(G98:G115)</f>
        <v>50530</v>
      </c>
      <c r="H117" s="47"/>
      <c r="I117" s="46">
        <f>SUM(I98:I116)</f>
        <v>53530</v>
      </c>
    </row>
    <row r="118" spans="1:9">
      <c r="A118" s="12"/>
      <c r="B118" s="18" t="s">
        <v>59</v>
      </c>
      <c r="C118" s="48" t="s">
        <v>72</v>
      </c>
      <c r="D118" s="49">
        <v>3</v>
      </c>
      <c r="E118" s="50" t="s">
        <v>53</v>
      </c>
      <c r="F118" s="38">
        <v>1500</v>
      </c>
      <c r="G118" s="19">
        <f t="shared" ref="G118:G120" si="20">D118*F118</f>
        <v>4500</v>
      </c>
      <c r="H118" s="18">
        <v>1</v>
      </c>
      <c r="I118" s="19">
        <f t="shared" ref="I118:I120" si="21">G118*H118</f>
        <v>4500</v>
      </c>
    </row>
    <row r="119" spans="1:9">
      <c r="A119" s="12"/>
      <c r="B119" s="51"/>
      <c r="C119" s="48" t="s">
        <v>61</v>
      </c>
      <c r="D119" s="49">
        <v>4</v>
      </c>
      <c r="E119" s="50" t="s">
        <v>53</v>
      </c>
      <c r="F119" s="38">
        <v>1300</v>
      </c>
      <c r="G119" s="19">
        <f t="shared" si="20"/>
        <v>5200</v>
      </c>
      <c r="H119" s="18">
        <v>1</v>
      </c>
      <c r="I119" s="19">
        <f t="shared" si="21"/>
        <v>5200</v>
      </c>
    </row>
    <row r="120" spans="1:9">
      <c r="A120" s="12"/>
      <c r="B120" s="52"/>
      <c r="C120" s="48" t="s">
        <v>62</v>
      </c>
      <c r="D120" s="49">
        <v>2</v>
      </c>
      <c r="E120" s="50" t="s">
        <v>53</v>
      </c>
      <c r="F120" s="38">
        <v>1200</v>
      </c>
      <c r="G120" s="19">
        <f t="shared" si="20"/>
        <v>2400</v>
      </c>
      <c r="H120" s="18">
        <v>1</v>
      </c>
      <c r="I120" s="19">
        <f t="shared" si="21"/>
        <v>2400</v>
      </c>
    </row>
    <row r="121" spans="1:9">
      <c r="A121" s="53"/>
      <c r="B121" s="43" t="s">
        <v>63</v>
      </c>
      <c r="C121" s="44"/>
      <c r="D121" s="44"/>
      <c r="E121" s="44"/>
      <c r="F121" s="44"/>
      <c r="G121" s="46">
        <f>SUM(G118:G118)</f>
        <v>4500</v>
      </c>
      <c r="H121" s="54"/>
      <c r="I121" s="46">
        <f>SUM(I118:I120)</f>
        <v>12100</v>
      </c>
    </row>
    <row r="122" spans="1:9">
      <c r="A122" s="55" t="s">
        <v>64</v>
      </c>
      <c r="B122" s="56"/>
      <c r="C122" s="57"/>
      <c r="D122" s="57"/>
      <c r="E122" s="57"/>
      <c r="F122" s="57"/>
      <c r="G122" s="57"/>
      <c r="H122" s="58"/>
      <c r="I122" s="59">
        <f>I97+I117+I121</f>
        <v>99628</v>
      </c>
    </row>
    <row r="123" spans="1:9">
      <c r="A123" s="55" t="s">
        <v>74</v>
      </c>
      <c r="B123" s="56"/>
      <c r="C123" s="57"/>
      <c r="D123" s="57"/>
      <c r="E123" s="57"/>
      <c r="F123" s="57"/>
      <c r="G123" s="57"/>
      <c r="H123" s="58"/>
      <c r="I123" s="59">
        <f>I122+I82+I40</f>
        <v>325027</v>
      </c>
    </row>
    <row r="124" spans="1:9">
      <c r="A124" s="62" t="s">
        <v>75</v>
      </c>
      <c r="B124" s="62"/>
      <c r="C124" s="62"/>
      <c r="D124" s="62"/>
      <c r="E124" s="62"/>
      <c r="F124" s="62"/>
      <c r="G124" s="62"/>
      <c r="H124" s="62"/>
      <c r="I124" s="63">
        <v>344320.72</v>
      </c>
    </row>
  </sheetData>
  <mergeCells count="27">
    <mergeCell ref="A1:I1"/>
    <mergeCell ref="A40:H40"/>
    <mergeCell ref="A82:H82"/>
    <mergeCell ref="A122:H122"/>
    <mergeCell ref="A123:H123"/>
    <mergeCell ref="A124:H124"/>
    <mergeCell ref="A3:A39"/>
    <mergeCell ref="A41:A81"/>
    <mergeCell ref="A83:A121"/>
    <mergeCell ref="B4:B9"/>
    <mergeCell ref="B10:B16"/>
    <mergeCell ref="B18:B22"/>
    <mergeCell ref="B23:B29"/>
    <mergeCell ref="B31:B34"/>
    <mergeCell ref="B36:B38"/>
    <mergeCell ref="B42:B47"/>
    <mergeCell ref="B48:B54"/>
    <mergeCell ref="B56:B62"/>
    <mergeCell ref="B63:B71"/>
    <mergeCell ref="B73:B76"/>
    <mergeCell ref="B78:B80"/>
    <mergeCell ref="B84:B89"/>
    <mergeCell ref="B90:B96"/>
    <mergeCell ref="B98:B102"/>
    <mergeCell ref="B103:B111"/>
    <mergeCell ref="B113:B116"/>
    <mergeCell ref="B118:B120"/>
  </mergeCells>
  <dataValidations count="1">
    <dataValidation showInputMessage="1" showErrorMessage="1" sqref="E10 E48 E9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WPS_1556097616</cp:lastModifiedBy>
  <dcterms:created xsi:type="dcterms:W3CDTF">2006-09-16T11:21:00Z</dcterms:created>
  <dcterms:modified xsi:type="dcterms:W3CDTF">2025-11-24T04:23:49Z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D2EBC14EF18D411F89189BD8572AFA37_13</vt:lpwstr>
  </property>
  <property fmtid="{D5CDD505-2E9C-101B-9397-08002B2CF9AE}" pid="4" name="KSOReadingLayout">
    <vt:bool>true</vt:bool>
  </property>
</Properties>
</file>