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.wang\Desktop\"/>
    </mc:Choice>
  </mc:AlternateContent>
  <bookViews>
    <workbookView xWindow="0" yWindow="0" windowWidth="28800" windowHeight="12450"/>
  </bookViews>
  <sheets>
    <sheet name="费用明细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12" i="1"/>
  <c r="G6" i="1"/>
  <c r="G7" i="1"/>
  <c r="G8" i="1"/>
  <c r="G9" i="1"/>
  <c r="G10" i="1"/>
  <c r="G11" i="1"/>
  <c r="G14" i="1"/>
  <c r="G15" i="1"/>
</calcChain>
</file>

<file path=xl/sharedStrings.xml><?xml version="1.0" encoding="utf-8"?>
<sst xmlns="http://schemas.openxmlformats.org/spreadsheetml/2006/main" count="33" uniqueCount="25">
  <si>
    <t>小计</t>
    <phoneticPr fontId="3" type="noConversion"/>
  </si>
  <si>
    <t>备注</t>
    <phoneticPr fontId="3" type="noConversion"/>
  </si>
  <si>
    <t>时间</t>
    <phoneticPr fontId="3" type="noConversion"/>
  </si>
  <si>
    <t>数量</t>
    <phoneticPr fontId="3" type="noConversion"/>
  </si>
  <si>
    <t>单位</t>
    <phoneticPr fontId="3" type="noConversion"/>
  </si>
  <si>
    <t>单价</t>
    <phoneticPr fontId="3" type="noConversion"/>
  </si>
  <si>
    <t>内容</t>
    <phoneticPr fontId="3" type="noConversion"/>
  </si>
  <si>
    <t>类别</t>
    <phoneticPr fontId="3" type="noConversion"/>
  </si>
  <si>
    <t xml:space="preserve">中文幻灯片
</t>
    <phoneticPr fontId="3" type="noConversion"/>
  </si>
  <si>
    <t>税费</t>
    <phoneticPr fontId="3" type="noConversion"/>
  </si>
  <si>
    <t>税</t>
    <phoneticPr fontId="3" type="noConversion"/>
  </si>
  <si>
    <t>Total Amount</t>
    <phoneticPr fontId="3" type="noConversion"/>
  </si>
  <si>
    <t xml:space="preserve"> </t>
    <phoneticPr fontId="3" type="noConversion"/>
  </si>
  <si>
    <t>创意撰写</t>
    <phoneticPr fontId="3" type="noConversion"/>
  </si>
  <si>
    <t>小时/人</t>
    <phoneticPr fontId="3" type="noConversion"/>
  </si>
  <si>
    <t>每套幻灯片，包括文献检索、阅读整理、大纲发展、编辑润色、必要的图表制作、校对、版式调整及解说词编写、4M系统上传</t>
    <phoneticPr fontId="3" type="noConversion"/>
  </si>
  <si>
    <t>CKD项目    费用明细</t>
    <phoneticPr fontId="3" type="noConversion"/>
  </si>
  <si>
    <t>CKD诊疗一体化项目</t>
    <phoneticPr fontId="3" type="noConversion"/>
  </si>
  <si>
    <t>ckd创新项目</t>
    <phoneticPr fontId="1" type="noConversion"/>
  </si>
  <si>
    <t xml:space="preserve">CKD中心建设 诊疗流程+P&amp;L 2.0   </t>
    <phoneticPr fontId="3" type="noConversion"/>
  </si>
  <si>
    <t xml:space="preserve">CKD中心建设+2.0  </t>
    <phoneticPr fontId="3" type="noConversion"/>
  </si>
  <si>
    <t xml:space="preserve">MAU筛查机&amp;转诊机方案 </t>
    <phoneticPr fontId="3" type="noConversion"/>
  </si>
  <si>
    <t xml:space="preserve">ROXA市场策略方案 </t>
    <phoneticPr fontId="3" type="noConversion"/>
  </si>
  <si>
    <t xml:space="preserve">腹膜透析数据 </t>
    <phoneticPr fontId="3" type="noConversion"/>
  </si>
  <si>
    <t>中国腹透发展现状与挑战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</si>
</sst>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[$¥-804]#,##0.00"/>
    <numFmt numFmtId="178" formatCode="&quot;¥&quot;#,##0.00_);[Red]\(&quot;¥&quot;#,##0.00\)"/>
    <numFmt numFmtId="179" formatCode="#,##0.00_ 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color indexed="9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77" fontId="4" fillId="0" borderId="0"/>
    <xf numFmtId="177" fontId="7" fillId="0" borderId="0">
      <alignment vertical="center"/>
    </xf>
  </cellStyleXfs>
  <cellXfs count="29">
    <xf numFmtId="0" fontId="0" fillId="0" borderId="0" xfId="0">
      <alignment vertical="center"/>
    </xf>
    <xf numFmtId="177" fontId="5" fillId="0" borderId="1" xfId="1" applyFont="1" applyFill="1" applyBorder="1" applyAlignment="1" applyProtection="1">
      <alignment horizontal="left" vertical="center" wrapText="1"/>
      <protection locked="0"/>
    </xf>
    <xf numFmtId="40" fontId="2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179" fontId="8" fillId="3" borderId="1" xfId="0" applyNumberFormat="1" applyFont="1" applyFill="1" applyBorder="1" applyAlignment="1">
      <alignment horizontal="center" vertical="center" wrapText="1"/>
    </xf>
    <xf numFmtId="40" fontId="8" fillId="3" borderId="1" xfId="0" applyNumberFormat="1" applyFont="1" applyFill="1" applyBorder="1" applyAlignment="1">
      <alignment horizontal="right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8" fontId="8" fillId="3" borderId="1" xfId="0" applyNumberFormat="1" applyFont="1" applyFill="1" applyBorder="1" applyAlignment="1">
      <alignment horizontal="center" vertical="center" wrapText="1"/>
    </xf>
    <xf numFmtId="177" fontId="5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8" fillId="4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0" fontId="0" fillId="0" borderId="1" xfId="0" applyNumberFormat="1" applyBorder="1">
      <alignment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2" fontId="0" fillId="0" borderId="1" xfId="0" applyNumberForma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77" fontId="5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Normal_Sheet1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E20" sqref="E20"/>
    </sheetView>
  </sheetViews>
  <sheetFormatPr defaultRowHeight="13.5" x14ac:dyDescent="0.15"/>
  <cols>
    <col min="1" max="1" width="13.125" customWidth="1"/>
    <col min="2" max="2" width="31.125" customWidth="1"/>
    <col min="3" max="3" width="13.5" bestFit="1" customWidth="1"/>
    <col min="7" max="7" width="16.375" bestFit="1" customWidth="1"/>
    <col min="8" max="8" width="49.25" bestFit="1" customWidth="1"/>
  </cols>
  <sheetData>
    <row r="1" spans="1:8" ht="22.5" x14ac:dyDescent="0.15">
      <c r="A1" s="22" t="s">
        <v>16</v>
      </c>
      <c r="B1" s="22"/>
      <c r="C1" s="22"/>
      <c r="D1" s="22"/>
      <c r="E1" s="22"/>
      <c r="F1" s="22"/>
      <c r="G1" s="22"/>
      <c r="H1" s="22"/>
    </row>
    <row r="2" spans="1:8" ht="15" x14ac:dyDescent="0.15">
      <c r="A2" s="9" t="s">
        <v>7</v>
      </c>
      <c r="B2" s="9" t="s">
        <v>6</v>
      </c>
      <c r="C2" s="10" t="s">
        <v>5</v>
      </c>
      <c r="D2" s="9" t="s">
        <v>4</v>
      </c>
      <c r="E2" s="8" t="s">
        <v>3</v>
      </c>
      <c r="F2" s="8" t="s">
        <v>2</v>
      </c>
      <c r="G2" s="7" t="s">
        <v>0</v>
      </c>
      <c r="H2" s="6" t="s">
        <v>1</v>
      </c>
    </row>
    <row r="3" spans="1:8" ht="15" x14ac:dyDescent="0.15">
      <c r="A3" s="23" t="s">
        <v>13</v>
      </c>
      <c r="B3" s="24"/>
      <c r="C3" s="24"/>
      <c r="D3" s="24"/>
      <c r="E3" s="24"/>
      <c r="F3" s="24"/>
      <c r="G3" s="24"/>
      <c r="H3" s="24"/>
    </row>
    <row r="4" spans="1:8" ht="16.5" x14ac:dyDescent="0.15">
      <c r="A4" s="25" t="s">
        <v>8</v>
      </c>
      <c r="B4" s="1" t="s">
        <v>17</v>
      </c>
      <c r="C4" s="5">
        <v>490</v>
      </c>
      <c r="D4" s="4" t="s">
        <v>14</v>
      </c>
      <c r="E4" s="3">
        <v>1</v>
      </c>
      <c r="F4" s="3">
        <v>19</v>
      </c>
      <c r="G4" s="2">
        <f>F4*E4*C4</f>
        <v>9310</v>
      </c>
      <c r="H4" s="26" t="s">
        <v>15</v>
      </c>
    </row>
    <row r="5" spans="1:8" ht="16.5" x14ac:dyDescent="0.15">
      <c r="A5" s="25"/>
      <c r="B5" s="1" t="s">
        <v>18</v>
      </c>
      <c r="C5" s="5">
        <v>500</v>
      </c>
      <c r="D5" s="4" t="s">
        <v>14</v>
      </c>
      <c r="E5" s="3">
        <v>1</v>
      </c>
      <c r="F5" s="3">
        <v>36</v>
      </c>
      <c r="G5" s="2">
        <f>F5*E5*C5</f>
        <v>18000</v>
      </c>
      <c r="H5" s="27"/>
    </row>
    <row r="6" spans="1:8" ht="16.5" x14ac:dyDescent="0.15">
      <c r="A6" s="25"/>
      <c r="B6" s="1" t="s">
        <v>19</v>
      </c>
      <c r="C6" s="5">
        <v>500</v>
      </c>
      <c r="D6" s="4" t="s">
        <v>14</v>
      </c>
      <c r="E6" s="3">
        <v>1</v>
      </c>
      <c r="F6" s="3">
        <v>30</v>
      </c>
      <c r="G6" s="2">
        <f t="shared" ref="G6:G11" si="0">F6*E6*C6</f>
        <v>15000</v>
      </c>
      <c r="H6" s="27"/>
    </row>
    <row r="7" spans="1:8" ht="16.5" x14ac:dyDescent="0.15">
      <c r="A7" s="25"/>
      <c r="B7" s="1" t="s">
        <v>20</v>
      </c>
      <c r="C7" s="5">
        <v>500</v>
      </c>
      <c r="D7" s="4" t="s">
        <v>14</v>
      </c>
      <c r="E7" s="3">
        <v>1</v>
      </c>
      <c r="F7" s="3">
        <v>80</v>
      </c>
      <c r="G7" s="2">
        <f t="shared" si="0"/>
        <v>40000</v>
      </c>
      <c r="H7" s="27"/>
    </row>
    <row r="8" spans="1:8" ht="16.5" x14ac:dyDescent="0.15">
      <c r="A8" s="25"/>
      <c r="B8" s="1" t="s">
        <v>21</v>
      </c>
      <c r="C8" s="5">
        <v>500</v>
      </c>
      <c r="D8" s="4" t="s">
        <v>14</v>
      </c>
      <c r="E8" s="3">
        <v>1</v>
      </c>
      <c r="F8" s="3">
        <v>20</v>
      </c>
      <c r="G8" s="2">
        <f t="shared" si="0"/>
        <v>10000</v>
      </c>
      <c r="H8" s="27"/>
    </row>
    <row r="9" spans="1:8" ht="16.5" x14ac:dyDescent="0.15">
      <c r="A9" s="25"/>
      <c r="B9" s="1" t="s">
        <v>22</v>
      </c>
      <c r="C9" s="5">
        <v>500</v>
      </c>
      <c r="D9" s="4" t="s">
        <v>14</v>
      </c>
      <c r="E9" s="3">
        <v>1</v>
      </c>
      <c r="F9" s="3">
        <v>90</v>
      </c>
      <c r="G9" s="2">
        <f t="shared" si="0"/>
        <v>45000</v>
      </c>
      <c r="H9" s="27"/>
    </row>
    <row r="10" spans="1:8" ht="16.5" x14ac:dyDescent="0.15">
      <c r="A10" s="25"/>
      <c r="B10" s="1" t="s">
        <v>23</v>
      </c>
      <c r="C10" s="5">
        <v>500</v>
      </c>
      <c r="D10" s="4" t="s">
        <v>14</v>
      </c>
      <c r="E10" s="3">
        <v>1</v>
      </c>
      <c r="F10" s="3">
        <v>18</v>
      </c>
      <c r="G10" s="2">
        <f t="shared" si="0"/>
        <v>9000</v>
      </c>
      <c r="H10" s="27"/>
    </row>
    <row r="11" spans="1:8" ht="16.5" x14ac:dyDescent="0.15">
      <c r="A11" s="25"/>
      <c r="B11" s="1" t="s">
        <v>24</v>
      </c>
      <c r="C11" s="5">
        <v>500</v>
      </c>
      <c r="D11" s="4" t="s">
        <v>14</v>
      </c>
      <c r="E11" s="3">
        <v>1</v>
      </c>
      <c r="F11" s="3">
        <v>80</v>
      </c>
      <c r="G11" s="2">
        <f t="shared" si="0"/>
        <v>40000</v>
      </c>
      <c r="H11" s="28"/>
    </row>
    <row r="12" spans="1:8" ht="16.5" x14ac:dyDescent="0.15">
      <c r="A12" s="11" t="s">
        <v>0</v>
      </c>
      <c r="B12" s="1"/>
      <c r="C12" s="5"/>
      <c r="D12" s="4"/>
      <c r="E12" s="3"/>
      <c r="F12" s="3"/>
      <c r="G12" s="2">
        <f>SUM(G4:G11)</f>
        <v>186310</v>
      </c>
      <c r="H12" s="12"/>
    </row>
    <row r="13" spans="1:8" ht="15" x14ac:dyDescent="0.15">
      <c r="A13" s="14" t="s">
        <v>10</v>
      </c>
      <c r="B13" s="15"/>
      <c r="C13" s="15"/>
      <c r="D13" s="15"/>
      <c r="E13" s="15"/>
      <c r="F13" s="15"/>
      <c r="G13" s="15"/>
      <c r="H13" s="15"/>
    </row>
    <row r="14" spans="1:8" x14ac:dyDescent="0.15">
      <c r="A14" s="13" t="s">
        <v>9</v>
      </c>
      <c r="B14" s="13"/>
      <c r="C14" s="16">
        <v>6.7699999999999996E-2</v>
      </c>
      <c r="D14" s="13"/>
      <c r="E14" s="13"/>
      <c r="F14" s="13"/>
      <c r="G14" s="21">
        <f>G12*C14</f>
        <v>12613.187</v>
      </c>
      <c r="H14" s="13"/>
    </row>
    <row r="15" spans="1:8" ht="16.5" x14ac:dyDescent="0.15">
      <c r="A15" s="17" t="s">
        <v>11</v>
      </c>
      <c r="B15" s="18"/>
      <c r="C15" s="18"/>
      <c r="D15" s="18"/>
      <c r="E15" s="18"/>
      <c r="F15" s="19"/>
      <c r="G15" s="21">
        <f>G12+G14</f>
        <v>198923.18700000001</v>
      </c>
      <c r="H15" s="20"/>
    </row>
    <row r="21" spans="9:9" x14ac:dyDescent="0.15">
      <c r="I21" t="s">
        <v>12</v>
      </c>
    </row>
  </sheetData>
  <mergeCells count="4">
    <mergeCell ref="A1:H1"/>
    <mergeCell ref="A3:H3"/>
    <mergeCell ref="A4:A11"/>
    <mergeCell ref="H4:H1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客户部实习生王天驰</cp:lastModifiedBy>
  <dcterms:created xsi:type="dcterms:W3CDTF">2020-03-10T02:57:18Z</dcterms:created>
  <dcterms:modified xsi:type="dcterms:W3CDTF">2020-04-08T06:10:46Z</dcterms:modified>
</cp:coreProperties>
</file>