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麦田" sheetId="8" r:id="rId1"/>
  </sheets>
  <calcPr calcId="152511" concurrentCalc="0"/>
</workbook>
</file>

<file path=xl/calcChain.xml><?xml version="1.0" encoding="utf-8"?>
<calcChain xmlns="http://schemas.openxmlformats.org/spreadsheetml/2006/main">
  <c r="J5" i="8" l="1"/>
  <c r="J6" i="8"/>
  <c r="J7" i="8"/>
  <c r="J8" i="8"/>
  <c r="J9" i="8"/>
  <c r="J10" i="8"/>
  <c r="J11" i="8"/>
  <c r="J13" i="8"/>
  <c r="J15" i="8"/>
  <c r="J16" i="8"/>
  <c r="J17" i="8"/>
  <c r="J19" i="8"/>
  <c r="J21" i="8"/>
  <c r="J22" i="8"/>
</calcChain>
</file>

<file path=xl/comments1.xml><?xml version="1.0" encoding="utf-8"?>
<comments xmlns="http://schemas.openxmlformats.org/spreadsheetml/2006/main">
  <authors>
    <author>作者</author>
  </authors>
  <commentList>
    <comment ref="E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H3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<sst xmlns="http://schemas.openxmlformats.org/spreadsheetml/2006/main" count="41" uniqueCount="34">
  <si>
    <t>类别</t>
  </si>
  <si>
    <t>单位</t>
  </si>
  <si>
    <t>数量</t>
  </si>
  <si>
    <t>次数</t>
  </si>
  <si>
    <t>月</t>
  </si>
  <si>
    <t>单价</t>
  </si>
  <si>
    <t>Total(RMB)</t>
  </si>
  <si>
    <t>次</t>
  </si>
  <si>
    <t>小计</t>
  </si>
  <si>
    <t>税费</t>
  </si>
  <si>
    <t>合计</t>
  </si>
  <si>
    <t>Design - Designer</t>
  </si>
  <si>
    <t>医学撰写</t>
    <phoneticPr fontId="1" type="noConversion"/>
  </si>
  <si>
    <t>税</t>
    <phoneticPr fontId="1" type="noConversion"/>
  </si>
  <si>
    <t>创意设计及延展类</t>
    <phoneticPr fontId="2" type="noConversion"/>
  </si>
  <si>
    <t>创意方案</t>
    <phoneticPr fontId="1" type="noConversion"/>
  </si>
  <si>
    <t>主题创意设计</t>
    <phoneticPr fontId="1" type="noConversion"/>
  </si>
  <si>
    <t>文案撰写</t>
    <phoneticPr fontId="1" type="noConversion"/>
  </si>
  <si>
    <t>SLOGAN</t>
    <phoneticPr fontId="1" type="noConversion"/>
  </si>
  <si>
    <t>主KV设计制作</t>
    <phoneticPr fontId="1" type="noConversion"/>
  </si>
  <si>
    <t xml:space="preserve">Advertising - Creative Director </t>
    <phoneticPr fontId="1" type="noConversion"/>
  </si>
  <si>
    <t>图片版权（按需）</t>
    <phoneticPr fontId="1" type="noConversion"/>
  </si>
  <si>
    <t>延展物料设计</t>
    <phoneticPr fontId="1" type="noConversion"/>
  </si>
  <si>
    <t>PPT模板设计（包含封面封底、内页）</t>
    <phoneticPr fontId="1" type="noConversion"/>
  </si>
  <si>
    <t>newsletter首次延展</t>
    <phoneticPr fontId="1" type="noConversion"/>
  </si>
  <si>
    <t>项目管理支持类</t>
    <phoneticPr fontId="1" type="noConversion"/>
  </si>
  <si>
    <t>总额</t>
    <phoneticPr fontId="1" type="noConversion"/>
  </si>
  <si>
    <t>项目方案撰写</t>
    <phoneticPr fontId="1" type="noConversion"/>
  </si>
  <si>
    <t>由策略经理撰写方案计划书，设计方案方案流程及环节，约四天工时</t>
    <phoneticPr fontId="1" type="noConversion"/>
  </si>
  <si>
    <t>套</t>
    <phoneticPr fontId="1" type="noConversion"/>
  </si>
  <si>
    <t>小时</t>
    <phoneticPr fontId="1" type="noConversion"/>
  </si>
  <si>
    <t>AZ-2019安达唐五个一改变看得见项目</t>
    <phoneticPr fontId="1" type="noConversion"/>
  </si>
  <si>
    <t>幻灯模板撰写3套、每套约15page内容，每一套约6000元，</t>
    <phoneticPr fontId="1" type="noConversion"/>
  </si>
  <si>
    <t>,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</si>
</sst>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\(0\)"/>
    <numFmt numFmtId="177" formatCode="_(* #,##0.00_);_(* \(#,##0.00\);_(* &quot;-&quot;??_);_(@_)"/>
    <numFmt numFmtId="178" formatCode="0.00_);[Red]\(0.00\)"/>
    <numFmt numFmtId="179" formatCode="0.0000%"/>
    <numFmt numFmtId="180" formatCode="#,##0.00_);[Red]\(#,##0.00\)"/>
    <numFmt numFmtId="181" formatCode="#,##0_);[Red]\(#,##0\)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color rgb="FFFFFFFF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11"/>
      <color rgb="FF000000"/>
      <name val="等线"/>
      <family val="2"/>
    </font>
    <font>
      <b/>
      <sz val="10"/>
      <color rgb="FF0C0C0C"/>
      <name val="微软雅黑"/>
      <family val="2"/>
      <charset val="134"/>
    </font>
    <font>
      <sz val="10"/>
      <color rgb="FF0C0C0C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Arial"/>
      <family val="2"/>
    </font>
    <font>
      <sz val="11"/>
      <name val="Arial"/>
      <family val="1"/>
    </font>
    <font>
      <sz val="10"/>
      <color theme="0" tint="-0.249977111117893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2F559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rgb="FF000000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medium">
        <color rgb="FF000000"/>
      </top>
      <bottom/>
      <diagonal/>
    </border>
    <border>
      <left style="thin">
        <color rgb="FF7F7F7F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protection locked="0"/>
    </xf>
    <xf numFmtId="177" fontId="7" fillId="0" borderId="0">
      <alignment vertical="top"/>
      <protection locked="0"/>
    </xf>
    <xf numFmtId="0" fontId="3" fillId="0" borderId="0">
      <protection locked="0"/>
    </xf>
    <xf numFmtId="0" fontId="12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vertical="center" wrapText="1"/>
    </xf>
    <xf numFmtId="177" fontId="6" fillId="3" borderId="1" xfId="2" applyFont="1" applyFill="1" applyBorder="1" applyAlignment="1" applyProtection="1">
      <alignment horizontal="center" vertical="center" wrapText="1"/>
    </xf>
    <xf numFmtId="178" fontId="6" fillId="3" borderId="6" xfId="2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left" vertical="center"/>
    </xf>
    <xf numFmtId="178" fontId="9" fillId="0" borderId="6" xfId="3" applyNumberFormat="1" applyFont="1" applyFill="1" applyBorder="1" applyAlignment="1" applyProtection="1">
      <alignment horizontal="right" vertical="center"/>
    </xf>
    <xf numFmtId="178" fontId="8" fillId="5" borderId="12" xfId="1" applyNumberFormat="1" applyFont="1" applyFill="1" applyBorder="1" applyAlignment="1" applyProtection="1">
      <alignment horizontal="right" vertical="center"/>
    </xf>
    <xf numFmtId="179" fontId="9" fillId="0" borderId="17" xfId="1" applyNumberFormat="1" applyFont="1" applyFill="1" applyBorder="1" applyAlignment="1" applyProtection="1">
      <alignment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horizontal="left" vertical="center"/>
    </xf>
    <xf numFmtId="178" fontId="8" fillId="5" borderId="25" xfId="1" applyNumberFormat="1" applyFont="1" applyFill="1" applyBorder="1" applyAlignment="1" applyProtection="1">
      <alignment horizontal="right" vertical="center"/>
    </xf>
    <xf numFmtId="0" fontId="9" fillId="0" borderId="14" xfId="3" applyFont="1" applyFill="1" applyBorder="1" applyAlignment="1" applyProtection="1">
      <alignment horizontal="left" vertical="center"/>
    </xf>
    <xf numFmtId="0" fontId="9" fillId="0" borderId="14" xfId="3" applyFont="1" applyFill="1" applyBorder="1" applyAlignment="1" applyProtection="1">
      <alignment horizontal="right" vertical="center"/>
    </xf>
    <xf numFmtId="0" fontId="9" fillId="0" borderId="14" xfId="3" applyFont="1" applyFill="1" applyBorder="1" applyAlignment="1" applyProtection="1">
      <alignment vertical="center"/>
    </xf>
    <xf numFmtId="0" fontId="13" fillId="0" borderId="14" xfId="4" applyFont="1" applyFill="1" applyBorder="1" applyAlignment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center"/>
    </xf>
    <xf numFmtId="0" fontId="14" fillId="0" borderId="14" xfId="3" applyFont="1" applyFill="1" applyBorder="1" applyAlignment="1" applyProtection="1">
      <alignment horizontal="left" vertical="center"/>
    </xf>
    <xf numFmtId="0" fontId="14" fillId="0" borderId="14" xfId="3" applyFont="1" applyFill="1" applyBorder="1" applyAlignment="1" applyProtection="1">
      <alignment horizontal="right" vertical="center"/>
    </xf>
    <xf numFmtId="0" fontId="14" fillId="0" borderId="14" xfId="3" applyFont="1" applyFill="1" applyBorder="1" applyAlignment="1" applyProtection="1">
      <alignment vertical="center"/>
    </xf>
    <xf numFmtId="0" fontId="15" fillId="0" borderId="14" xfId="3" applyFont="1" applyFill="1" applyBorder="1" applyAlignment="1" applyProtection="1">
      <alignment horizontal="right" vertical="center"/>
    </xf>
    <xf numFmtId="0" fontId="15" fillId="0" borderId="14" xfId="3" applyFont="1" applyFill="1" applyBorder="1" applyAlignment="1" applyProtection="1">
      <alignment vertical="center"/>
    </xf>
    <xf numFmtId="0" fontId="15" fillId="0" borderId="14" xfId="1" applyFont="1" applyFill="1" applyBorder="1" applyAlignment="1" applyProtection="1">
      <alignment vertical="center"/>
    </xf>
    <xf numFmtId="178" fontId="9" fillId="0" borderId="15" xfId="3" applyNumberFormat="1" applyFont="1" applyFill="1" applyBorder="1" applyAlignment="1" applyProtection="1">
      <alignment horizontal="right" vertical="center"/>
    </xf>
    <xf numFmtId="178" fontId="14" fillId="0" borderId="15" xfId="3" applyNumberFormat="1" applyFont="1" applyFill="1" applyBorder="1" applyAlignment="1" applyProtection="1">
      <alignment horizontal="right" vertical="center"/>
    </xf>
    <xf numFmtId="178" fontId="15" fillId="0" borderId="15" xfId="3" applyNumberFormat="1" applyFont="1" applyFill="1" applyBorder="1" applyAlignment="1" applyProtection="1">
      <alignment horizontal="right" vertical="center"/>
    </xf>
    <xf numFmtId="0" fontId="15" fillId="0" borderId="14" xfId="3" applyFont="1" applyFill="1" applyBorder="1" applyAlignment="1" applyProtection="1">
      <alignment horizontal="left" vertical="center"/>
    </xf>
    <xf numFmtId="180" fontId="16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181" fontId="16" fillId="0" borderId="14" xfId="0" applyNumberFormat="1" applyFont="1" applyBorder="1" applyAlignment="1">
      <alignment vertical="center"/>
    </xf>
    <xf numFmtId="178" fontId="9" fillId="7" borderId="15" xfId="3" applyNumberFormat="1" applyFont="1" applyFill="1" applyBorder="1" applyAlignment="1" applyProtection="1">
      <alignment horizontal="right" vertical="center"/>
    </xf>
    <xf numFmtId="0" fontId="8" fillId="0" borderId="13" xfId="1" applyFont="1" applyFill="1" applyBorder="1" applyAlignment="1" applyProtection="1">
      <alignment vertical="center"/>
    </xf>
    <xf numFmtId="0" fontId="15" fillId="0" borderId="17" xfId="1" applyFont="1" applyFill="1" applyBorder="1" applyAlignment="1" applyProtection="1">
      <alignment horizontal="left" vertical="center"/>
    </xf>
    <xf numFmtId="0" fontId="15" fillId="0" borderId="1" xfId="3" applyFont="1" applyFill="1" applyBorder="1" applyAlignment="1" applyProtection="1">
      <alignment horizontal="right" vertical="center"/>
    </xf>
    <xf numFmtId="0" fontId="15" fillId="0" borderId="1" xfId="3" applyFont="1" applyFill="1" applyBorder="1" applyAlignment="1" applyProtection="1">
      <alignment vertical="center"/>
    </xf>
    <xf numFmtId="0" fontId="9" fillId="0" borderId="16" xfId="1" applyFont="1" applyFill="1" applyBorder="1" applyAlignment="1" applyProtection="1">
      <alignment vertical="center" wrapText="1"/>
    </xf>
    <xf numFmtId="178" fontId="8" fillId="5" borderId="18" xfId="1" applyNumberFormat="1" applyFont="1" applyFill="1" applyBorder="1" applyAlignment="1" applyProtection="1">
      <alignment horizontal="right" vertical="center" wrapText="1"/>
    </xf>
    <xf numFmtId="178" fontId="8" fillId="6" borderId="21" xfId="1" applyNumberFormat="1" applyFont="1" applyFill="1" applyBorder="1" applyAlignment="1" applyProtection="1">
      <alignment horizontal="right" vertical="center" wrapText="1"/>
    </xf>
    <xf numFmtId="0" fontId="0" fillId="8" borderId="14" xfId="0" applyFill="1" applyBorder="1" applyAlignment="1">
      <alignment vertical="center"/>
    </xf>
    <xf numFmtId="178" fontId="8" fillId="5" borderId="15" xfId="1" applyNumberFormat="1" applyFont="1" applyFill="1" applyBorder="1" applyAlignment="1" applyProtection="1">
      <alignment horizontal="right" vertical="center"/>
    </xf>
    <xf numFmtId="0" fontId="0" fillId="8" borderId="13" xfId="0" applyFill="1" applyBorder="1" applyAlignment="1">
      <alignment vertical="center"/>
    </xf>
    <xf numFmtId="0" fontId="9" fillId="0" borderId="14" xfId="1" applyFont="1" applyFill="1" applyBorder="1" applyAlignment="1" applyProtection="1">
      <alignment horizontal="left" vertical="center"/>
    </xf>
    <xf numFmtId="0" fontId="8" fillId="0" borderId="13" xfId="1" applyFont="1" applyFill="1" applyBorder="1" applyAlignment="1" applyProtection="1">
      <alignment horizontal="left" vertical="center"/>
    </xf>
    <xf numFmtId="178" fontId="8" fillId="0" borderId="15" xfId="1" applyNumberFormat="1" applyFont="1" applyFill="1" applyBorder="1" applyAlignment="1" applyProtection="1">
      <alignment horizontal="right" vertical="center"/>
    </xf>
    <xf numFmtId="0" fontId="15" fillId="7" borderId="29" xfId="0" applyFont="1" applyFill="1" applyBorder="1" applyAlignment="1">
      <alignment horizontal="left" vertical="center" wrapText="1" readingOrder="1"/>
    </xf>
    <xf numFmtId="0" fontId="9" fillId="6" borderId="19" xfId="1" applyFont="1" applyFill="1" applyBorder="1" applyAlignment="1" applyProtection="1">
      <alignment horizontal="left" vertical="center" wrapText="1"/>
    </xf>
    <xf numFmtId="0" fontId="9" fillId="6" borderId="20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horizontal="left" vertical="center"/>
    </xf>
    <xf numFmtId="0" fontId="9" fillId="0" borderId="14" xfId="1" applyFont="1" applyFill="1" applyBorder="1" applyAlignment="1" applyProtection="1">
      <alignment horizontal="left" vertical="center"/>
    </xf>
    <xf numFmtId="0" fontId="8" fillId="8" borderId="13" xfId="1" applyFont="1" applyFill="1" applyBorder="1" applyAlignment="1" applyProtection="1">
      <alignment horizontal="left" vertical="center" wrapText="1"/>
    </xf>
    <xf numFmtId="0" fontId="8" fillId="8" borderId="14" xfId="1" applyFont="1" applyFill="1" applyBorder="1" applyAlignment="1" applyProtection="1">
      <alignment horizontal="left" vertical="center" wrapText="1"/>
    </xf>
    <xf numFmtId="0" fontId="8" fillId="8" borderId="15" xfId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left" vertical="center"/>
    </xf>
    <xf numFmtId="0" fontId="9" fillId="0" borderId="11" xfId="1" applyFont="1" applyFill="1" applyBorder="1" applyAlignment="1" applyProtection="1">
      <alignment horizontal="left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left" vertical="center"/>
    </xf>
    <xf numFmtId="0" fontId="8" fillId="4" borderId="27" xfId="1" applyFont="1" applyFill="1" applyBorder="1" applyAlignment="1" applyProtection="1">
      <alignment horizontal="left" vertical="center"/>
    </xf>
    <xf numFmtId="0" fontId="8" fillId="4" borderId="28" xfId="1" applyFont="1" applyFill="1" applyBorder="1" applyAlignment="1" applyProtection="1">
      <alignment horizontal="left" vertical="center"/>
    </xf>
    <xf numFmtId="0" fontId="8" fillId="0" borderId="13" xfId="1" applyFont="1" applyFill="1" applyBorder="1" applyAlignment="1" applyProtection="1">
      <alignment horizontal="left" vertical="center"/>
    </xf>
    <xf numFmtId="0" fontId="9" fillId="0" borderId="23" xfId="1" applyFont="1" applyFill="1" applyBorder="1" applyAlignment="1" applyProtection="1">
      <alignment horizontal="left" vertical="center"/>
    </xf>
    <xf numFmtId="0" fontId="9" fillId="0" borderId="24" xfId="1" applyFont="1" applyFill="1" applyBorder="1" applyAlignment="1" applyProtection="1">
      <alignment horizontal="left" vertical="center"/>
    </xf>
    <xf numFmtId="0" fontId="8" fillId="4" borderId="7" xfId="1" applyFont="1" applyFill="1" applyBorder="1" applyAlignment="1" applyProtection="1">
      <alignment horizontal="left" vertical="center"/>
    </xf>
    <xf numFmtId="0" fontId="8" fillId="4" borderId="8" xfId="1" applyFont="1" applyFill="1" applyBorder="1" applyAlignment="1" applyProtection="1">
      <alignment horizontal="left" vertical="center"/>
    </xf>
    <xf numFmtId="0" fontId="8" fillId="4" borderId="9" xfId="1" applyFont="1" applyFill="1" applyBorder="1" applyAlignment="1" applyProtection="1">
      <alignment horizontal="left" vertical="center"/>
    </xf>
  </cellXfs>
  <cellStyles count="5">
    <cellStyle name="Normal 2" xfId="4"/>
    <cellStyle name="常规" xfId="0" builtinId="0"/>
    <cellStyle name="常规 2" xfId="1"/>
    <cellStyle name="常规 4" xfId="3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tabSelected="1" zoomScale="70" zoomScaleNormal="70" workbookViewId="0">
      <selection activeCell="H34" sqref="H34"/>
    </sheetView>
  </sheetViews>
  <sheetFormatPr defaultColWidth="9" defaultRowHeight="13.5"/>
  <cols>
    <col min="1" max="1" width="10" style="1" customWidth="1"/>
    <col min="2" max="2" width="45" style="1" customWidth="1"/>
    <col min="3" max="3" width="62.5" style="1" customWidth="1"/>
    <col min="4" max="4" width="52.75" style="1" bestFit="1" customWidth="1"/>
    <col min="5" max="5" width="13.875" style="1" customWidth="1"/>
    <col min="6" max="6" width="14.875" style="1" customWidth="1"/>
    <col min="7" max="7" width="9.75" style="1" bestFit="1" customWidth="1"/>
    <col min="8" max="8" width="17.375" style="1" customWidth="1"/>
    <col min="9" max="9" width="10.25" style="1" customWidth="1"/>
    <col min="10" max="10" width="31.875" style="1" customWidth="1"/>
    <col min="11" max="257" width="10" style="1" customWidth="1"/>
    <col min="258" max="16384" width="9" style="1"/>
  </cols>
  <sheetData>
    <row r="1" spans="2:10" ht="14.25" thickBot="1"/>
    <row r="2" spans="2:10" s="2" customFormat="1" ht="29.25">
      <c r="B2" s="57" t="s">
        <v>31</v>
      </c>
      <c r="C2" s="58"/>
      <c r="D2" s="58"/>
      <c r="E2" s="58"/>
      <c r="F2" s="58"/>
      <c r="G2" s="58"/>
      <c r="H2" s="58"/>
      <c r="I2" s="58"/>
      <c r="J2" s="59"/>
    </row>
    <row r="3" spans="2:10" s="2" customFormat="1" ht="17.25" thickBot="1">
      <c r="B3" s="3" t="s">
        <v>0</v>
      </c>
      <c r="C3" s="4"/>
      <c r="D3" s="4"/>
      <c r="E3" s="4" t="s">
        <v>1</v>
      </c>
      <c r="F3" s="4" t="s">
        <v>2</v>
      </c>
      <c r="G3" s="4" t="s">
        <v>3</v>
      </c>
      <c r="H3" s="5" t="s">
        <v>4</v>
      </c>
      <c r="I3" s="6" t="s">
        <v>5</v>
      </c>
      <c r="J3" s="7" t="s">
        <v>6</v>
      </c>
    </row>
    <row r="4" spans="2:10" s="2" customFormat="1" ht="16.5">
      <c r="B4" s="60" t="s">
        <v>14</v>
      </c>
      <c r="C4" s="61"/>
      <c r="D4" s="61"/>
      <c r="E4" s="61"/>
      <c r="F4" s="61"/>
      <c r="G4" s="61"/>
      <c r="H4" s="61"/>
      <c r="I4" s="61"/>
      <c r="J4" s="62"/>
    </row>
    <row r="5" spans="2:10" s="2" customFormat="1" ht="16.5">
      <c r="B5" s="45" t="s">
        <v>15</v>
      </c>
      <c r="C5" s="44" t="s">
        <v>16</v>
      </c>
      <c r="D5" s="44"/>
      <c r="E5" s="15" t="s">
        <v>7</v>
      </c>
      <c r="F5" s="16">
        <v>1</v>
      </c>
      <c r="G5" s="16">
        <v>1</v>
      </c>
      <c r="H5" s="17">
        <v>1</v>
      </c>
      <c r="I5" s="16">
        <v>6000</v>
      </c>
      <c r="J5" s="26">
        <f>I5*H5*G5*F5</f>
        <v>6000</v>
      </c>
    </row>
    <row r="6" spans="2:10" s="2" customFormat="1" ht="16.5">
      <c r="B6" s="34" t="s">
        <v>17</v>
      </c>
      <c r="C6" s="44" t="s">
        <v>18</v>
      </c>
      <c r="D6" s="44"/>
      <c r="E6" s="15" t="s">
        <v>7</v>
      </c>
      <c r="F6" s="16">
        <v>1</v>
      </c>
      <c r="G6" s="16">
        <v>2</v>
      </c>
      <c r="H6" s="17">
        <v>1</v>
      </c>
      <c r="I6" s="16">
        <v>2000</v>
      </c>
      <c r="J6" s="26">
        <f>I6*H6*G6*F6</f>
        <v>4000</v>
      </c>
    </row>
    <row r="7" spans="2:10" s="2" customFormat="1" ht="16.5">
      <c r="B7" s="63" t="s">
        <v>19</v>
      </c>
      <c r="C7" s="18" t="s">
        <v>20</v>
      </c>
      <c r="D7" s="18"/>
      <c r="E7" s="15" t="s">
        <v>7</v>
      </c>
      <c r="F7" s="16">
        <v>2</v>
      </c>
      <c r="G7" s="16">
        <v>8</v>
      </c>
      <c r="H7" s="17">
        <v>1</v>
      </c>
      <c r="I7" s="16">
        <v>800</v>
      </c>
      <c r="J7" s="26">
        <f t="shared" ref="J7:J11" si="0">I7*H7*G7*F7</f>
        <v>12800</v>
      </c>
    </row>
    <row r="8" spans="2:10" s="2" customFormat="1" ht="16.5">
      <c r="B8" s="63"/>
      <c r="C8" s="18" t="s">
        <v>11</v>
      </c>
      <c r="D8" s="18"/>
      <c r="E8" s="15" t="s">
        <v>7</v>
      </c>
      <c r="F8" s="16">
        <v>2</v>
      </c>
      <c r="G8" s="16">
        <v>16</v>
      </c>
      <c r="H8" s="17">
        <v>1</v>
      </c>
      <c r="I8" s="16">
        <v>400</v>
      </c>
      <c r="J8" s="26">
        <f t="shared" si="0"/>
        <v>12800</v>
      </c>
    </row>
    <row r="9" spans="2:10" s="2" customFormat="1" ht="16.5">
      <c r="B9" s="63"/>
      <c r="C9" s="19" t="s">
        <v>21</v>
      </c>
      <c r="D9" s="19"/>
      <c r="E9" s="20" t="s">
        <v>7</v>
      </c>
      <c r="F9" s="21">
        <v>1</v>
      </c>
      <c r="G9" s="21">
        <v>1</v>
      </c>
      <c r="H9" s="22">
        <v>1</v>
      </c>
      <c r="I9" s="21">
        <v>0</v>
      </c>
      <c r="J9" s="27">
        <f t="shared" si="0"/>
        <v>0</v>
      </c>
    </row>
    <row r="10" spans="2:10" s="2" customFormat="1" ht="16.5">
      <c r="B10" s="45" t="s">
        <v>22</v>
      </c>
      <c r="C10" s="44" t="s">
        <v>23</v>
      </c>
      <c r="D10" s="44"/>
      <c r="E10" s="15" t="s">
        <v>7</v>
      </c>
      <c r="F10" s="23">
        <v>2</v>
      </c>
      <c r="G10" s="23">
        <v>1</v>
      </c>
      <c r="H10" s="24">
        <v>1</v>
      </c>
      <c r="I10" s="23">
        <v>1600</v>
      </c>
      <c r="J10" s="28">
        <f t="shared" si="0"/>
        <v>3200</v>
      </c>
    </row>
    <row r="11" spans="2:10" s="2" customFormat="1" ht="16.5">
      <c r="B11" s="45"/>
      <c r="C11" s="25" t="s">
        <v>24</v>
      </c>
      <c r="D11" s="25"/>
      <c r="E11" s="15" t="s">
        <v>7</v>
      </c>
      <c r="F11" s="23">
        <v>1</v>
      </c>
      <c r="G11" s="23">
        <v>1</v>
      </c>
      <c r="H11" s="24">
        <v>1</v>
      </c>
      <c r="I11" s="23">
        <v>1600</v>
      </c>
      <c r="J11" s="28">
        <f t="shared" si="0"/>
        <v>1600</v>
      </c>
    </row>
    <row r="12" spans="2:10" s="2" customFormat="1" ht="16.5">
      <c r="B12" s="45"/>
      <c r="C12" s="19"/>
      <c r="D12" s="19"/>
      <c r="E12" s="20"/>
      <c r="F12" s="21"/>
      <c r="G12" s="21"/>
      <c r="H12" s="22"/>
      <c r="I12" s="21"/>
      <c r="J12" s="27"/>
    </row>
    <row r="13" spans="2:10" s="2" customFormat="1" ht="17.25" thickBot="1">
      <c r="B13" s="64" t="s">
        <v>8</v>
      </c>
      <c r="C13" s="65"/>
      <c r="D13" s="65"/>
      <c r="E13" s="65"/>
      <c r="F13" s="65"/>
      <c r="G13" s="65"/>
      <c r="H13" s="65"/>
      <c r="I13" s="65"/>
      <c r="J13" s="14">
        <f>SUM(J5:J12)</f>
        <v>40400</v>
      </c>
    </row>
    <row r="14" spans="2:10" s="2" customFormat="1" ht="16.5">
      <c r="B14" s="66" t="s">
        <v>25</v>
      </c>
      <c r="C14" s="67"/>
      <c r="D14" s="67"/>
      <c r="E14" s="67"/>
      <c r="F14" s="67"/>
      <c r="G14" s="67"/>
      <c r="H14" s="67"/>
      <c r="I14" s="67"/>
      <c r="J14" s="68"/>
    </row>
    <row r="15" spans="2:10" ht="16.5">
      <c r="B15" s="13" t="s">
        <v>12</v>
      </c>
      <c r="C15" s="35" t="s">
        <v>32</v>
      </c>
      <c r="D15" s="35"/>
      <c r="E15" s="8" t="s">
        <v>29</v>
      </c>
      <c r="F15" s="36">
        <v>3</v>
      </c>
      <c r="G15" s="36">
        <v>1</v>
      </c>
      <c r="H15" s="37">
        <v>1</v>
      </c>
      <c r="I15" s="36">
        <v>6000</v>
      </c>
      <c r="J15" s="9">
        <f>I15*H15*G15*F15</f>
        <v>18000</v>
      </c>
    </row>
    <row r="16" spans="2:10" ht="16.5">
      <c r="B16" s="47" t="s">
        <v>27</v>
      </c>
      <c r="C16" s="31" t="s">
        <v>28</v>
      </c>
      <c r="D16" s="31"/>
      <c r="E16" s="29" t="s">
        <v>30</v>
      </c>
      <c r="F16" s="17">
        <v>12</v>
      </c>
      <c r="G16" s="17">
        <v>1</v>
      </c>
      <c r="H16" s="32">
        <v>1</v>
      </c>
      <c r="I16" s="30">
        <v>800</v>
      </c>
      <c r="J16" s="33">
        <f t="shared" ref="J16" si="1">I16*H16*G16*F16</f>
        <v>9600</v>
      </c>
    </row>
    <row r="17" spans="2:10" ht="16.5">
      <c r="B17" s="55" t="s">
        <v>8</v>
      </c>
      <c r="C17" s="56"/>
      <c r="D17" s="56"/>
      <c r="E17" s="56"/>
      <c r="F17" s="56"/>
      <c r="G17" s="56"/>
      <c r="H17" s="56"/>
      <c r="I17" s="56"/>
      <c r="J17" s="10">
        <f>SUM(J15:J16)</f>
        <v>27600</v>
      </c>
    </row>
    <row r="18" spans="2:10" ht="16.5">
      <c r="B18" s="50"/>
      <c r="C18" s="51"/>
      <c r="D18" s="51"/>
      <c r="E18" s="51"/>
      <c r="F18" s="51"/>
      <c r="G18" s="51"/>
      <c r="H18" s="51"/>
      <c r="I18" s="51"/>
      <c r="J18" s="46"/>
    </row>
    <row r="19" spans="2:10" ht="16.5">
      <c r="B19" s="43" t="s">
        <v>26</v>
      </c>
      <c r="C19" s="41"/>
      <c r="D19" s="41"/>
      <c r="E19" s="41"/>
      <c r="F19" s="41"/>
      <c r="G19" s="41"/>
      <c r="H19" s="41"/>
      <c r="I19" s="41"/>
      <c r="J19" s="42">
        <f>J13+J17</f>
        <v>68000</v>
      </c>
    </row>
    <row r="20" spans="2:10" ht="16.5">
      <c r="B20" s="52" t="s">
        <v>13</v>
      </c>
      <c r="C20" s="53"/>
      <c r="D20" s="53"/>
      <c r="E20" s="53"/>
      <c r="F20" s="53"/>
      <c r="G20" s="53"/>
      <c r="H20" s="53"/>
      <c r="I20" s="53"/>
      <c r="J20" s="54"/>
    </row>
    <row r="21" spans="2:10" ht="16.5">
      <c r="B21" s="38" t="s">
        <v>9</v>
      </c>
      <c r="C21" s="11">
        <v>6.7686999999999997E-2</v>
      </c>
      <c r="D21" s="11"/>
      <c r="E21" s="12"/>
      <c r="F21" s="12"/>
      <c r="G21" s="12"/>
      <c r="H21" s="12"/>
      <c r="I21" s="12"/>
      <c r="J21" s="39">
        <f>SUM(J19)*0.067687</f>
        <v>4602.7159999999994</v>
      </c>
    </row>
    <row r="22" spans="2:10" ht="17.25" thickBot="1">
      <c r="B22" s="48" t="s">
        <v>10</v>
      </c>
      <c r="C22" s="49"/>
      <c r="D22" s="49"/>
      <c r="E22" s="49"/>
      <c r="F22" s="49"/>
      <c r="G22" s="49"/>
      <c r="H22" s="49"/>
      <c r="I22" s="49"/>
      <c r="J22" s="40">
        <f>J19+J21</f>
        <v>72602.716</v>
      </c>
    </row>
    <row r="28" spans="2:10">
      <c r="D28" s="1" t="s">
        <v>33</v>
      </c>
    </row>
  </sheetData>
  <mergeCells count="9">
    <mergeCell ref="B22:I22"/>
    <mergeCell ref="B18:I18"/>
    <mergeCell ref="B20:J20"/>
    <mergeCell ref="B17:I17"/>
    <mergeCell ref="B2:J2"/>
    <mergeCell ref="B4:J4"/>
    <mergeCell ref="B7:B9"/>
    <mergeCell ref="B13:I13"/>
    <mergeCell ref="B14:J14"/>
  </mergeCells>
  <phoneticPr fontId="1" type="noConversion"/>
  <pageMargins left="0.7" right="0.7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2019-01-30T09:13:19Z</dcterms:modified>
</cp:coreProperties>
</file>