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 activeTab="3"/>
  </bookViews>
  <sheets>
    <sheet name="Summary" sheetId="9" r:id="rId1"/>
    <sheet name="medical" sheetId="1" r:id="rId2"/>
    <sheet name="creative" sheetId="11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<sst xmlns="http://schemas.openxmlformats.org/spreadsheetml/2006/main" count="78" uniqueCount="34">
  <si>
    <t>Quotation</t>
  </si>
  <si>
    <t>Client:</t>
  </si>
  <si>
    <t>AstraZeneca</t>
  </si>
  <si>
    <t xml:space="preserve">Project Name: </t>
  </si>
  <si>
    <t>及县直播视频海报制作及修改</t>
  </si>
  <si>
    <t>Supplier Contact Information:</t>
  </si>
  <si>
    <t>luna.li@ubs-cn.com</t>
  </si>
  <si>
    <t>Effective Date:</t>
  </si>
  <si>
    <t>2022.9.26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</si>
  <si>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</si>
  <si>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</si>
  <si>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</si>
  <si>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</si>
  <si>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</si>
  <si>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</si>
  <si>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</si>
  <si>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</si>
  <si>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</si>
  <si>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</si>
  <si>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</si>
  <si>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</si>
  <si>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</si>
  <si>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</si>
  <si>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</si>
  <si>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</si>
  <si>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1.海报制作及后续海报内容修改（1张新海报制作，3张海报内容修改；共计4张电子海报制作）</t>
  </si>
  <si>
    <t>海报(new work)</t>
  </si>
  <si>
    <t>根据已有KV进行设计、排版、完稿，尺寸60CM*90CM</t>
  </si>
  <si>
    <t>张</t>
  </si>
  <si>
    <t>海报(Adjustment work)</t>
  </si>
  <si>
    <t>根据已有KV进行设计、排版、完稿，尺寸60CM*91CM（内容修改）</t>
  </si>
  <si>
    <t>项目管理/人员管理 
Service Fee/Staffing Fee</t>
  </si>
  <si>
    <t>Artist(Graphic)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</si>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</sst>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0_ "/>
    <numFmt numFmtId="179" formatCode="\¥#,##0.00_);[Red]\(\¥#,##0.00\)"/>
  </numFmts>
  <fonts count="33">
    <font>
      <sz val="12"/>
      <name val="宋体"/>
      <charset val="134"/>
    </font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u/>
      <sz val="12"/>
      <color theme="10"/>
      <name val="宋体"/>
      <charset val="134"/>
    </font>
    <font>
      <sz val="10"/>
      <color theme="1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1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4" fillId="12" borderId="20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16" borderId="23" applyNumberFormat="0" applyAlignment="0" applyProtection="0">
      <alignment vertical="center"/>
    </xf>
    <xf numFmtId="0" fontId="27" fillId="16" borderId="19" applyNumberFormat="0" applyAlignment="0" applyProtection="0">
      <alignment vertical="center"/>
    </xf>
    <xf numFmtId="0" fontId="28" fillId="17" borderId="2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" fillId="0" borderId="0"/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" fillId="0" borderId="0"/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1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51" applyFont="1" applyAlignment="1">
      <alignment horizontal="center" vertical="center"/>
    </xf>
    <xf numFmtId="0" fontId="2" fillId="0" borderId="0" xfId="51" applyFont="1" applyAlignment="1">
      <alignment vertical="center"/>
    </xf>
    <xf numFmtId="0" fontId="3" fillId="0" borderId="0" xfId="51" applyFont="1">
      <alignment vertical="center"/>
    </xf>
    <xf numFmtId="176" fontId="4" fillId="0" borderId="0" xfId="51" applyNumberFormat="1" applyFont="1" applyFill="1" applyAlignment="1">
      <alignment horizontal="left"/>
    </xf>
    <xf numFmtId="0" fontId="4" fillId="0" borderId="0" xfId="35" applyFont="1" applyAlignment="1">
      <alignment vertical="center" wrapText="1"/>
    </xf>
    <xf numFmtId="176" fontId="4" fillId="0" borderId="0" xfId="51" applyNumberFormat="1" applyFont="1" applyAlignment="1">
      <alignment horizontal="center"/>
    </xf>
    <xf numFmtId="176" fontId="4" fillId="0" borderId="0" xfId="51" applyNumberFormat="1" applyFont="1" applyFill="1" applyAlignment="1">
      <alignment horizontal="center"/>
    </xf>
    <xf numFmtId="0" fontId="4" fillId="0" borderId="0" xfId="35" applyFont="1" applyAlignment="1">
      <alignment wrapText="1"/>
    </xf>
    <xf numFmtId="0" fontId="3" fillId="0" borderId="0" xfId="35" applyFont="1" applyFill="1" applyBorder="1" applyAlignment="1">
      <alignment vertical="center"/>
    </xf>
    <xf numFmtId="0" fontId="4" fillId="0" borderId="0" xfId="35" applyFont="1" applyFill="1" applyBorder="1" applyAlignment="1">
      <alignment horizontal="left" vertical="center"/>
    </xf>
    <xf numFmtId="0" fontId="3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3" fillId="2" borderId="4" xfId="35" applyFont="1" applyFill="1" applyBorder="1" applyAlignment="1">
      <alignment horizontal="left" vertical="center" wrapText="1"/>
    </xf>
    <xf numFmtId="0" fontId="3" fillId="2" borderId="5" xfId="35" applyFont="1" applyFill="1" applyBorder="1" applyAlignment="1">
      <alignment horizontal="left" vertical="center"/>
    </xf>
    <xf numFmtId="0" fontId="3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 wrapText="1"/>
    </xf>
    <xf numFmtId="40" fontId="7" fillId="0" borderId="8" xfId="52" applyNumberFormat="1" applyFont="1" applyFill="1" applyBorder="1" applyAlignment="1">
      <alignment horizontal="center" vertical="center"/>
    </xf>
    <xf numFmtId="9" fontId="6" fillId="0" borderId="8" xfId="52" applyNumberFormat="1" applyFont="1" applyFill="1" applyBorder="1" applyAlignment="1">
      <alignment horizontal="center" vertical="center"/>
    </xf>
    <xf numFmtId="178" fontId="6" fillId="0" borderId="8" xfId="52" applyNumberFormat="1" applyFont="1" applyFill="1" applyBorder="1" applyAlignment="1">
      <alignment horizontal="center" vertical="center"/>
    </xf>
    <xf numFmtId="37" fontId="7" fillId="0" borderId="10" xfId="8" applyNumberFormat="1" applyFont="1" applyFill="1" applyBorder="1" applyAlignment="1">
      <alignment horizontal="center" vertical="center"/>
    </xf>
    <xf numFmtId="176" fontId="3" fillId="3" borderId="11" xfId="35" applyNumberFormat="1" applyFont="1" applyFill="1" applyBorder="1" applyAlignment="1">
      <alignment horizontal="right" vertical="center"/>
    </xf>
    <xf numFmtId="176" fontId="3" fillId="3" borderId="12" xfId="35" applyNumberFormat="1" applyFont="1" applyFill="1" applyBorder="1" applyAlignment="1">
      <alignment horizontal="right" vertical="center"/>
    </xf>
    <xf numFmtId="179" fontId="3" fillId="3" borderId="13" xfId="35" applyNumberFormat="1" applyFont="1" applyFill="1" applyBorder="1" applyAlignment="1">
      <alignment horizontal="right" vertical="center"/>
    </xf>
    <xf numFmtId="176" fontId="3" fillId="0" borderId="0" xfId="51" applyNumberFormat="1" applyFont="1" applyFill="1" applyAlignment="1"/>
    <xf numFmtId="176" fontId="3" fillId="0" borderId="0" xfId="51" applyNumberFormat="1" applyFont="1" applyFill="1" applyAlignment="1">
      <alignment wrapText="1"/>
    </xf>
    <xf numFmtId="0" fontId="3" fillId="0" borderId="0" xfId="51" applyFont="1" applyFill="1" applyAlignment="1">
      <alignment horizontal="left" vertical="center"/>
    </xf>
    <xf numFmtId="176" fontId="8" fillId="0" borderId="0" xfId="51" applyNumberFormat="1" applyFont="1" applyFill="1" applyAlignment="1">
      <alignment horizontal="left"/>
    </xf>
    <xf numFmtId="0" fontId="8" fillId="0" borderId="0" xfId="51" applyFont="1" applyFill="1" applyAlignment="1">
      <alignment horizontal="left" vertical="center" wrapText="1"/>
    </xf>
    <xf numFmtId="0" fontId="8" fillId="0" borderId="0" xfId="51" applyFont="1" applyFill="1" applyAlignment="1">
      <alignment horizontal="left" vertical="center"/>
    </xf>
    <xf numFmtId="176" fontId="8" fillId="0" borderId="0" xfId="51" applyNumberFormat="1" applyFont="1" applyFill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4" xfId="51" applyFont="1" applyBorder="1" applyAlignment="1">
      <alignment horizontal="right" vertical="center" wrapText="1"/>
    </xf>
    <xf numFmtId="0" fontId="3" fillId="0" borderId="5" xfId="51" applyFont="1" applyBorder="1" applyAlignment="1">
      <alignment horizontal="right" vertical="center" wrapText="1"/>
    </xf>
    <xf numFmtId="0" fontId="3" fillId="0" borderId="9" xfId="51" applyFont="1" applyBorder="1" applyAlignment="1">
      <alignment horizontal="right" vertical="center" wrapText="1"/>
    </xf>
    <xf numFmtId="177" fontId="3" fillId="0" borderId="10" xfId="8" applyNumberFormat="1" applyFont="1" applyFill="1" applyBorder="1" applyAlignment="1">
      <alignment horizontal="right" vertical="center"/>
    </xf>
    <xf numFmtId="0" fontId="0" fillId="0" borderId="0" xfId="41" applyFont="1" applyFill="1" applyAlignment="1"/>
    <xf numFmtId="0" fontId="10" fillId="0" borderId="0" xfId="10" applyFill="1" applyBorder="1" applyAlignment="1">
      <alignment horizontal="left" vertical="center"/>
    </xf>
    <xf numFmtId="0" fontId="3" fillId="0" borderId="0" xfId="35" applyFont="1" applyFill="1" applyBorder="1" applyAlignment="1">
      <alignment horizontal="left" vertical="center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6" fillId="0" borderId="8" xfId="35" applyFont="1" applyFill="1" applyBorder="1" applyAlignment="1">
      <alignment horizontal="center" vertical="center"/>
    </xf>
    <xf numFmtId="0" fontId="6" fillId="0" borderId="8" xfId="52" applyFont="1" applyFill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3" fillId="0" borderId="4" xfId="51" applyFont="1" applyFill="1" applyBorder="1" applyAlignment="1">
      <alignment horizontal="right" vertical="center" wrapText="1"/>
    </xf>
    <xf numFmtId="0" fontId="3" fillId="0" borderId="5" xfId="51" applyFont="1" applyFill="1" applyBorder="1" applyAlignment="1">
      <alignment horizontal="right" vertical="center" wrapText="1"/>
    </xf>
    <xf numFmtId="0" fontId="3" fillId="0" borderId="9" xfId="51" applyFont="1" applyFill="1" applyBorder="1" applyAlignment="1">
      <alignment horizontal="right" vertical="center" wrapText="1"/>
    </xf>
    <xf numFmtId="177" fontId="3" fillId="3" borderId="13" xfId="35" applyNumberFormat="1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4" fillId="0" borderId="7" xfId="0" applyFont="1" applyFill="1" applyBorder="1" applyAlignment="1">
      <alignment horizontal="right" vertical="center" wrapText="1"/>
    </xf>
    <xf numFmtId="179" fontId="3" fillId="0" borderId="10" xfId="8" applyNumberFormat="1" applyFont="1" applyFill="1" applyBorder="1" applyAlignment="1">
      <alignment horizontal="right" vertical="center"/>
    </xf>
    <xf numFmtId="0" fontId="3" fillId="2" borderId="7" xfId="35" applyFont="1" applyFill="1" applyBorder="1" applyAlignment="1">
      <alignment horizontal="left" vertical="center"/>
    </xf>
    <xf numFmtId="0" fontId="3" fillId="2" borderId="10" xfId="35" applyFont="1" applyFill="1" applyBorder="1" applyAlignment="1">
      <alignment horizontal="left" vertical="center"/>
    </xf>
    <xf numFmtId="0" fontId="3" fillId="2" borderId="4" xfId="35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9" fontId="3" fillId="5" borderId="18" xfId="8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na.l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na.l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luna.l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7"/>
  <sheetViews>
    <sheetView zoomScale="115" zoomScaleNormal="115" workbookViewId="0">
      <selection activeCell="C5" sqref="C5"/>
    </sheetView>
  </sheetViews>
  <sheetFormatPr defaultColWidth="8.83333333333333" defaultRowHeight="15.6" outlineLevelCol="3"/>
  <cols>
    <col min="1" max="1" width="5.16666666666667" style="2" customWidth="1"/>
    <col min="2" max="2" width="39.6666666666667" customWidth="1"/>
    <col min="3" max="3" width="35.1666666666667" style="2" customWidth="1"/>
    <col min="4" max="4" width="19.3333333333333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63"/>
    </row>
    <row r="4" s="1" customFormat="1" ht="16.5" customHeight="1" spans="2:3">
      <c r="B4" s="12" t="s">
        <v>5</v>
      </c>
      <c r="C4" s="7" t="s">
        <v>6</v>
      </c>
    </row>
    <row r="5" s="1" customFormat="1" ht="16.5" customHeight="1" spans="2:3">
      <c r="B5" s="12" t="s">
        <v>7</v>
      </c>
      <c r="C5" s="7" t="s">
        <v>8</v>
      </c>
    </row>
    <row r="6" s="1" customFormat="1" ht="16.5" customHeight="1" spans="2:3">
      <c r="B6" s="14"/>
      <c r="C6" s="14"/>
    </row>
    <row r="7" s="1" customFormat="1" ht="30.75" customHeight="1" spans="2:3">
      <c r="B7" s="15" t="s">
        <v>9</v>
      </c>
      <c r="C7" s="18" t="s">
        <v>10</v>
      </c>
    </row>
    <row r="8" s="1" customFormat="1" ht="16.2" spans="2:3">
      <c r="B8" s="39" t="s">
        <v>11</v>
      </c>
      <c r="C8" s="41"/>
    </row>
    <row r="9" s="1" customFormat="1" spans="2:3">
      <c r="B9" s="64" t="s">
        <v>12</v>
      </c>
      <c r="C9" s="65">
        <f>medical!H88</f>
        <v>0</v>
      </c>
    </row>
    <row r="10" s="1" customFormat="1" spans="2:3">
      <c r="B10" s="66" t="s">
        <v>13</v>
      </c>
      <c r="C10" s="67"/>
    </row>
    <row r="11" spans="2:3">
      <c r="B11" s="64" t="s">
        <v>12</v>
      </c>
      <c r="C11" s="65">
        <f>creative!H12</f>
        <v>2500</v>
      </c>
    </row>
    <row r="12" s="1" customFormat="1" spans="2:3">
      <c r="B12" s="68" t="s">
        <v>14</v>
      </c>
      <c r="C12" s="21"/>
    </row>
    <row r="13" spans="2:3">
      <c r="B13" s="64" t="s">
        <v>12</v>
      </c>
      <c r="C13" s="49">
        <f>'Staffing Fee'!H10</f>
        <v>360</v>
      </c>
    </row>
    <row r="14" ht="3.75" customHeight="1" spans="2:3">
      <c r="B14" s="69"/>
      <c r="C14" s="70"/>
    </row>
    <row r="15" spans="2:3">
      <c r="B15" s="71" t="s">
        <v>12</v>
      </c>
      <c r="C15" s="72">
        <f>C9+C11+C13</f>
        <v>2860</v>
      </c>
    </row>
    <row r="16" spans="2:3">
      <c r="B16" s="71" t="s">
        <v>15</v>
      </c>
      <c r="C16" s="72">
        <f>C15*0.06</f>
        <v>171.6</v>
      </c>
    </row>
    <row r="17" ht="16.35" spans="2:3">
      <c r="B17" s="29" t="s">
        <v>16</v>
      </c>
      <c r="C17" s="31">
        <f>C15+C16</f>
        <v>3031.6</v>
      </c>
    </row>
    <row r="18" spans="2:2">
      <c r="B18" s="73" t="s">
        <v>17</v>
      </c>
    </row>
    <row r="20" spans="2:3">
      <c r="B20" s="74" t="s">
        <v>18</v>
      </c>
      <c r="C20" s="75">
        <f>C13/C15</f>
        <v>0.125874125874126</v>
      </c>
    </row>
    <row r="22" spans="2:2">
      <c r="B22" s="32"/>
    </row>
    <row r="23" spans="2:2">
      <c r="B23" s="35"/>
    </row>
    <row r="24" spans="2:2">
      <c r="B24" s="35"/>
    </row>
    <row r="25" spans="2:2">
      <c r="B25" s="35"/>
    </row>
    <row r="26" spans="2:2">
      <c r="B26" s="35"/>
    </row>
    <row r="27" spans="2:2">
      <c r="B27" s="35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luna.l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"/>
  <sheetViews>
    <sheetView zoomScale="108" zoomScaleNormal="108" zoomScaleSheetLayoutView="90" workbookViewId="0">
      <selection activeCell="C21" sqref="C21"/>
    </sheetView>
  </sheetViews>
  <sheetFormatPr defaultColWidth="8.83333333333333" defaultRowHeight="15.6" outlineLevelCol="7"/>
  <cols>
    <col min="1" max="1" width="5.16666666666667" style="2" customWidth="1"/>
    <col min="2" max="2" width="26.3333333333333" customWidth="1"/>
    <col min="3" max="3" width="32.5" style="3" customWidth="1"/>
    <col min="4" max="4" width="17.6666666666667" style="3" customWidth="1"/>
    <col min="5" max="5" width="11" customWidth="1"/>
    <col min="6" max="6" width="8.33333333333333" customWidth="1"/>
    <col min="7" max="7" width="10.1666666666667" style="2" customWidth="1"/>
    <col min="8" max="8" width="14.8333333333333" style="2" customWidth="1"/>
    <col min="9" max="9" width="13.6666666666667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/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51"/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52"/>
      <c r="D5" s="12"/>
      <c r="E5" s="12"/>
      <c r="F5" s="12"/>
      <c r="G5" s="12"/>
      <c r="H5" s="12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9</v>
      </c>
      <c r="C7" s="16" t="s">
        <v>19</v>
      </c>
      <c r="D7" s="16" t="s">
        <v>20</v>
      </c>
      <c r="E7" s="17" t="s">
        <v>21</v>
      </c>
      <c r="F7" s="17" t="s">
        <v>22</v>
      </c>
      <c r="G7" s="17" t="s">
        <v>23</v>
      </c>
      <c r="H7" s="18" t="s">
        <v>24</v>
      </c>
    </row>
    <row r="8" s="1" customFormat="1" ht="16.2" spans="2:8">
      <c r="B8" s="39"/>
      <c r="C8" s="40"/>
      <c r="D8" s="40"/>
      <c r="E8" s="40"/>
      <c r="F8" s="40"/>
      <c r="G8" s="40"/>
      <c r="H8" s="41"/>
    </row>
    <row r="9" s="50" customFormat="1" spans="2:8">
      <c r="B9" s="53"/>
      <c r="C9" s="54"/>
      <c r="D9" s="24"/>
      <c r="E9" s="25"/>
      <c r="F9" s="55"/>
      <c r="G9" s="56"/>
      <c r="H9" s="28"/>
    </row>
    <row r="10" s="50" customFormat="1" spans="2:8">
      <c r="B10" s="53"/>
      <c r="C10" s="54"/>
      <c r="D10" s="24"/>
      <c r="E10" s="25"/>
      <c r="F10" s="55"/>
      <c r="G10" s="56"/>
      <c r="H10" s="28"/>
    </row>
    <row r="11" s="50" customFormat="1" spans="2:8">
      <c r="B11" s="53"/>
      <c r="C11" s="54"/>
      <c r="D11" s="24"/>
      <c r="E11" s="25"/>
      <c r="F11" s="55"/>
      <c r="G11" s="56"/>
      <c r="H11" s="28"/>
    </row>
    <row r="12" s="50" customFormat="1" spans="2:8">
      <c r="B12" s="53"/>
      <c r="C12" s="57"/>
      <c r="D12" s="24"/>
      <c r="E12" s="25"/>
      <c r="F12" s="55"/>
      <c r="G12" s="56"/>
      <c r="H12" s="28"/>
    </row>
    <row r="13" s="50" customFormat="1" spans="2:8">
      <c r="B13" s="53"/>
      <c r="C13" s="54"/>
      <c r="D13" s="24"/>
      <c r="E13" s="25"/>
      <c r="F13" s="55"/>
      <c r="G13" s="56"/>
      <c r="H13" s="28"/>
    </row>
    <row r="14" s="50" customFormat="1" spans="2:8">
      <c r="B14" s="53"/>
      <c r="C14" s="58"/>
      <c r="D14" s="24"/>
      <c r="E14" s="25"/>
      <c r="F14" s="55"/>
      <c r="G14" s="56"/>
      <c r="H14" s="28"/>
    </row>
    <row r="15" spans="1:8">
      <c r="A15"/>
      <c r="B15" s="59"/>
      <c r="C15" s="60"/>
      <c r="D15" s="60"/>
      <c r="E15" s="60"/>
      <c r="F15" s="60"/>
      <c r="G15" s="61"/>
      <c r="H15" s="49"/>
    </row>
    <row r="16" s="1" customFormat="1" ht="16.2" spans="2:8">
      <c r="B16" s="39"/>
      <c r="C16" s="40"/>
      <c r="D16" s="40"/>
      <c r="E16" s="40"/>
      <c r="F16" s="40"/>
      <c r="G16" s="40"/>
      <c r="H16" s="41"/>
    </row>
    <row r="17" s="50" customFormat="1" spans="2:8">
      <c r="B17" s="53"/>
      <c r="C17" s="54"/>
      <c r="D17" s="24"/>
      <c r="E17" s="25"/>
      <c r="F17" s="55"/>
      <c r="G17" s="56"/>
      <c r="H17" s="28"/>
    </row>
    <row r="18" s="50" customFormat="1" spans="2:8">
      <c r="B18" s="53"/>
      <c r="C18" s="54"/>
      <c r="D18" s="24"/>
      <c r="E18" s="25"/>
      <c r="F18" s="55"/>
      <c r="G18" s="56"/>
      <c r="H18" s="28"/>
    </row>
    <row r="19" s="50" customFormat="1" spans="2:8">
      <c r="B19" s="53"/>
      <c r="C19" s="54"/>
      <c r="D19" s="24"/>
      <c r="E19" s="25"/>
      <c r="F19" s="55"/>
      <c r="G19" s="56"/>
      <c r="H19" s="28"/>
    </row>
    <row r="20" s="50" customFormat="1" spans="2:8">
      <c r="B20" s="53"/>
      <c r="C20" s="57"/>
      <c r="D20" s="24"/>
      <c r="E20" s="25"/>
      <c r="F20" s="55"/>
      <c r="G20" s="56"/>
      <c r="H20" s="28"/>
    </row>
    <row r="21" spans="1:8">
      <c r="A21"/>
      <c r="B21" s="53"/>
      <c r="C21" s="54"/>
      <c r="D21" s="24"/>
      <c r="E21" s="25"/>
      <c r="F21" s="55"/>
      <c r="G21" s="56"/>
      <c r="H21" s="28"/>
    </row>
    <row r="22" s="1" customFormat="1" spans="2:8">
      <c r="B22" s="53"/>
      <c r="C22" s="58"/>
      <c r="D22" s="24"/>
      <c r="E22" s="25"/>
      <c r="F22" s="55"/>
      <c r="G22" s="56"/>
      <c r="H22" s="28"/>
    </row>
    <row r="23" spans="1:8">
      <c r="A23"/>
      <c r="B23" s="59"/>
      <c r="C23" s="60"/>
      <c r="D23" s="60"/>
      <c r="E23" s="60"/>
      <c r="F23" s="60"/>
      <c r="G23" s="61"/>
      <c r="H23" s="49"/>
    </row>
    <row r="24" s="1" customFormat="1" ht="16.2" spans="2:8">
      <c r="B24" s="39"/>
      <c r="C24" s="40"/>
      <c r="D24" s="40"/>
      <c r="E24" s="40"/>
      <c r="F24" s="40"/>
      <c r="G24" s="40"/>
      <c r="H24" s="41"/>
    </row>
    <row r="25" s="50" customFormat="1" spans="2:8">
      <c r="B25" s="53"/>
      <c r="C25" s="54"/>
      <c r="D25" s="24"/>
      <c r="E25" s="25"/>
      <c r="F25" s="55"/>
      <c r="G25" s="56"/>
      <c r="H25" s="28"/>
    </row>
    <row r="26" s="50" customFormat="1" spans="2:8">
      <c r="B26" s="53"/>
      <c r="C26" s="54"/>
      <c r="D26" s="24"/>
      <c r="E26" s="25"/>
      <c r="F26" s="55"/>
      <c r="G26" s="56"/>
      <c r="H26" s="28"/>
    </row>
    <row r="27" s="50" customFormat="1" spans="2:8">
      <c r="B27" s="53"/>
      <c r="C27" s="54"/>
      <c r="D27" s="24"/>
      <c r="E27" s="25"/>
      <c r="F27" s="55"/>
      <c r="G27" s="56"/>
      <c r="H27" s="28"/>
    </row>
    <row r="28" s="50" customFormat="1" spans="2:8">
      <c r="B28" s="53"/>
      <c r="C28" s="57"/>
      <c r="D28" s="24"/>
      <c r="E28" s="25"/>
      <c r="F28" s="55"/>
      <c r="G28" s="56"/>
      <c r="H28" s="28"/>
    </row>
    <row r="29" spans="1:8">
      <c r="A29"/>
      <c r="B29" s="53"/>
      <c r="C29" s="54"/>
      <c r="D29" s="24"/>
      <c r="E29" s="25"/>
      <c r="F29" s="55"/>
      <c r="G29" s="56"/>
      <c r="H29" s="28"/>
    </row>
    <row r="30" s="1" customFormat="1" spans="2:8">
      <c r="B30" s="53"/>
      <c r="C30" s="58"/>
      <c r="D30" s="24"/>
      <c r="E30" s="25"/>
      <c r="F30" s="55"/>
      <c r="G30" s="56"/>
      <c r="H30" s="28"/>
    </row>
    <row r="31" spans="1:8">
      <c r="A31"/>
      <c r="B31" s="59"/>
      <c r="C31" s="60"/>
      <c r="D31" s="60"/>
      <c r="E31" s="60"/>
      <c r="F31" s="60"/>
      <c r="G31" s="61"/>
      <c r="H31" s="49"/>
    </row>
    <row r="32" s="1" customFormat="1" ht="16.2" spans="2:8">
      <c r="B32" s="39"/>
      <c r="C32" s="40"/>
      <c r="D32" s="40"/>
      <c r="E32" s="40"/>
      <c r="F32" s="40"/>
      <c r="G32" s="40"/>
      <c r="H32" s="41"/>
    </row>
    <row r="33" s="50" customFormat="1" spans="2:8">
      <c r="B33" s="53"/>
      <c r="C33" s="54"/>
      <c r="D33" s="24"/>
      <c r="E33" s="25"/>
      <c r="F33" s="55"/>
      <c r="G33" s="56"/>
      <c r="H33" s="28"/>
    </row>
    <row r="34" s="50" customFormat="1" spans="2:8">
      <c r="B34" s="53"/>
      <c r="C34" s="54"/>
      <c r="D34" s="24"/>
      <c r="E34" s="25"/>
      <c r="F34" s="55"/>
      <c r="G34" s="56"/>
      <c r="H34" s="28"/>
    </row>
    <row r="35" s="50" customFormat="1" spans="2:8">
      <c r="B35" s="53"/>
      <c r="C35" s="54"/>
      <c r="D35" s="24"/>
      <c r="E35" s="25"/>
      <c r="F35" s="55"/>
      <c r="G35" s="56"/>
      <c r="H35" s="28"/>
    </row>
    <row r="36" s="50" customFormat="1" spans="2:8">
      <c r="B36" s="53"/>
      <c r="C36" s="57"/>
      <c r="D36" s="24"/>
      <c r="E36" s="25"/>
      <c r="F36" s="55"/>
      <c r="G36" s="56"/>
      <c r="H36" s="28"/>
    </row>
    <row r="37" spans="1:8">
      <c r="A37"/>
      <c r="B37" s="53"/>
      <c r="C37" s="54"/>
      <c r="D37" s="24"/>
      <c r="E37" s="25"/>
      <c r="F37" s="55"/>
      <c r="G37" s="56"/>
      <c r="H37" s="28"/>
    </row>
    <row r="38" s="1" customFormat="1" spans="2:8">
      <c r="B38" s="53"/>
      <c r="C38" s="58"/>
      <c r="D38" s="24"/>
      <c r="E38" s="25"/>
      <c r="F38" s="55"/>
      <c r="G38" s="56"/>
      <c r="H38" s="28"/>
    </row>
    <row r="39" spans="1:8">
      <c r="A39"/>
      <c r="B39" s="59"/>
      <c r="C39" s="60"/>
      <c r="D39" s="60"/>
      <c r="E39" s="60"/>
      <c r="F39" s="60"/>
      <c r="G39" s="61"/>
      <c r="H39" s="49"/>
    </row>
    <row r="40" s="1" customFormat="1" ht="16.2" spans="2:8">
      <c r="B40" s="39"/>
      <c r="C40" s="40"/>
      <c r="D40" s="40"/>
      <c r="E40" s="40"/>
      <c r="F40" s="40"/>
      <c r="G40" s="40"/>
      <c r="H40" s="41"/>
    </row>
    <row r="41" s="50" customFormat="1" spans="2:8">
      <c r="B41" s="53"/>
      <c r="C41" s="54"/>
      <c r="D41" s="24"/>
      <c r="E41" s="25"/>
      <c r="F41" s="55"/>
      <c r="G41" s="56"/>
      <c r="H41" s="28"/>
    </row>
    <row r="42" s="50" customFormat="1" spans="2:8">
      <c r="B42" s="53"/>
      <c r="C42" s="54"/>
      <c r="D42" s="24"/>
      <c r="E42" s="25"/>
      <c r="F42" s="55"/>
      <c r="G42" s="56"/>
      <c r="H42" s="28"/>
    </row>
    <row r="43" s="50" customFormat="1" spans="2:8">
      <c r="B43" s="53"/>
      <c r="C43" s="54"/>
      <c r="D43" s="24"/>
      <c r="E43" s="25"/>
      <c r="F43" s="55"/>
      <c r="G43" s="56"/>
      <c r="H43" s="28"/>
    </row>
    <row r="44" s="50" customFormat="1" spans="2:8">
      <c r="B44" s="53"/>
      <c r="C44" s="57"/>
      <c r="D44" s="24"/>
      <c r="E44" s="25"/>
      <c r="F44" s="55"/>
      <c r="G44" s="56"/>
      <c r="H44" s="28"/>
    </row>
    <row r="45" spans="1:8">
      <c r="A45"/>
      <c r="B45" s="53"/>
      <c r="C45" s="54"/>
      <c r="D45" s="24"/>
      <c r="E45" s="25"/>
      <c r="F45" s="55"/>
      <c r="G45" s="56"/>
      <c r="H45" s="28"/>
    </row>
    <row r="46" s="1" customFormat="1" spans="2:8">
      <c r="B46" s="53"/>
      <c r="C46" s="58"/>
      <c r="D46" s="24"/>
      <c r="E46" s="25"/>
      <c r="F46" s="55"/>
      <c r="G46" s="56"/>
      <c r="H46" s="28"/>
    </row>
    <row r="47" spans="1:8">
      <c r="A47"/>
      <c r="B47" s="59"/>
      <c r="C47" s="60"/>
      <c r="D47" s="60"/>
      <c r="E47" s="60"/>
      <c r="F47" s="60"/>
      <c r="G47" s="61"/>
      <c r="H47" s="49"/>
    </row>
    <row r="48" s="1" customFormat="1" ht="16.2" spans="2:8">
      <c r="B48" s="39"/>
      <c r="C48" s="40"/>
      <c r="D48" s="40"/>
      <c r="E48" s="40"/>
      <c r="F48" s="40"/>
      <c r="G48" s="40"/>
      <c r="H48" s="41"/>
    </row>
    <row r="49" s="50" customFormat="1" spans="2:8">
      <c r="B49" s="53"/>
      <c r="C49" s="54"/>
      <c r="D49" s="24"/>
      <c r="E49" s="25"/>
      <c r="F49" s="55"/>
      <c r="G49" s="56"/>
      <c r="H49" s="28"/>
    </row>
    <row r="50" s="50" customFormat="1" spans="2:8">
      <c r="B50" s="53"/>
      <c r="C50" s="54"/>
      <c r="D50" s="24"/>
      <c r="E50" s="25"/>
      <c r="F50" s="55"/>
      <c r="G50" s="56"/>
      <c r="H50" s="28"/>
    </row>
    <row r="51" s="50" customFormat="1" spans="2:8">
      <c r="B51" s="53"/>
      <c r="C51" s="54"/>
      <c r="D51" s="24"/>
      <c r="E51" s="25"/>
      <c r="F51" s="55"/>
      <c r="G51" s="56"/>
      <c r="H51" s="28"/>
    </row>
    <row r="52" s="50" customFormat="1" spans="2:8">
      <c r="B52" s="53"/>
      <c r="C52" s="57"/>
      <c r="D52" s="24"/>
      <c r="E52" s="25"/>
      <c r="F52" s="55"/>
      <c r="G52" s="56"/>
      <c r="H52" s="28"/>
    </row>
    <row r="53" spans="1:8">
      <c r="A53"/>
      <c r="B53" s="53"/>
      <c r="C53" s="54"/>
      <c r="D53" s="24"/>
      <c r="E53" s="25"/>
      <c r="F53" s="55"/>
      <c r="G53" s="56"/>
      <c r="H53" s="28"/>
    </row>
    <row r="54" s="1" customFormat="1" spans="2:8">
      <c r="B54" s="53"/>
      <c r="C54" s="58"/>
      <c r="D54" s="24"/>
      <c r="E54" s="25"/>
      <c r="F54" s="55"/>
      <c r="G54" s="56"/>
      <c r="H54" s="28"/>
    </row>
    <row r="55" spans="1:8">
      <c r="A55"/>
      <c r="B55" s="59"/>
      <c r="C55" s="60"/>
      <c r="D55" s="60"/>
      <c r="E55" s="60"/>
      <c r="F55" s="60"/>
      <c r="G55" s="61"/>
      <c r="H55" s="49"/>
    </row>
    <row r="56" s="1" customFormat="1" ht="16.2" spans="2:8">
      <c r="B56" s="39"/>
      <c r="C56" s="40"/>
      <c r="D56" s="40"/>
      <c r="E56" s="40"/>
      <c r="F56" s="40"/>
      <c r="G56" s="40"/>
      <c r="H56" s="41"/>
    </row>
    <row r="57" s="50" customFormat="1" spans="2:8">
      <c r="B57" s="53"/>
      <c r="C57" s="54"/>
      <c r="D57" s="24"/>
      <c r="E57" s="25"/>
      <c r="F57" s="55"/>
      <c r="G57" s="56"/>
      <c r="H57" s="28"/>
    </row>
    <row r="58" s="50" customFormat="1" spans="2:8">
      <c r="B58" s="53"/>
      <c r="C58" s="54"/>
      <c r="D58" s="24"/>
      <c r="E58" s="25"/>
      <c r="F58" s="55"/>
      <c r="G58" s="56"/>
      <c r="H58" s="28"/>
    </row>
    <row r="59" s="50" customFormat="1" spans="2:8">
      <c r="B59" s="53"/>
      <c r="C59" s="54"/>
      <c r="D59" s="24"/>
      <c r="E59" s="25"/>
      <c r="F59" s="55"/>
      <c r="G59" s="56"/>
      <c r="H59" s="28"/>
    </row>
    <row r="60" s="50" customFormat="1" spans="2:8">
      <c r="B60" s="53"/>
      <c r="C60" s="57"/>
      <c r="D60" s="24"/>
      <c r="E60" s="25"/>
      <c r="F60" s="55"/>
      <c r="G60" s="56"/>
      <c r="H60" s="28"/>
    </row>
    <row r="61" spans="1:8">
      <c r="A61"/>
      <c r="B61" s="53"/>
      <c r="C61" s="54"/>
      <c r="D61" s="24"/>
      <c r="E61" s="25"/>
      <c r="F61" s="55"/>
      <c r="G61" s="56"/>
      <c r="H61" s="28"/>
    </row>
    <row r="62" s="1" customFormat="1" spans="2:8">
      <c r="B62" s="53"/>
      <c r="C62" s="58"/>
      <c r="D62" s="24"/>
      <c r="E62" s="25"/>
      <c r="F62" s="55"/>
      <c r="G62" s="56"/>
      <c r="H62" s="28"/>
    </row>
    <row r="63" spans="1:8">
      <c r="A63"/>
      <c r="B63" s="59"/>
      <c r="C63" s="60"/>
      <c r="D63" s="60"/>
      <c r="E63" s="60"/>
      <c r="F63" s="60"/>
      <c r="G63" s="61"/>
      <c r="H63" s="49"/>
    </row>
    <row r="64" s="1" customFormat="1" ht="16.2" spans="2:8">
      <c r="B64" s="39"/>
      <c r="C64" s="40"/>
      <c r="D64" s="40"/>
      <c r="E64" s="40"/>
      <c r="F64" s="40"/>
      <c r="G64" s="40"/>
      <c r="H64" s="41"/>
    </row>
    <row r="65" s="50" customFormat="1" spans="2:8">
      <c r="B65" s="53"/>
      <c r="C65" s="54"/>
      <c r="D65" s="24"/>
      <c r="E65" s="25"/>
      <c r="F65" s="55"/>
      <c r="G65" s="56"/>
      <c r="H65" s="28"/>
    </row>
    <row r="66" s="50" customFormat="1" spans="2:8">
      <c r="B66" s="53"/>
      <c r="C66" s="54"/>
      <c r="D66" s="24"/>
      <c r="E66" s="25"/>
      <c r="F66" s="55"/>
      <c r="G66" s="56"/>
      <c r="H66" s="28"/>
    </row>
    <row r="67" s="50" customFormat="1" spans="2:8">
      <c r="B67" s="53"/>
      <c r="C67" s="54"/>
      <c r="D67" s="24"/>
      <c r="E67" s="25"/>
      <c r="F67" s="55"/>
      <c r="G67" s="56"/>
      <c r="H67" s="28"/>
    </row>
    <row r="68" s="50" customFormat="1" spans="2:8">
      <c r="B68" s="53"/>
      <c r="C68" s="57"/>
      <c r="D68" s="24"/>
      <c r="E68" s="25"/>
      <c r="F68" s="55"/>
      <c r="G68" s="56"/>
      <c r="H68" s="28"/>
    </row>
    <row r="69" spans="1:8">
      <c r="A69"/>
      <c r="B69" s="53"/>
      <c r="C69" s="54"/>
      <c r="D69" s="24"/>
      <c r="E69" s="25"/>
      <c r="F69" s="55"/>
      <c r="G69" s="56"/>
      <c r="H69" s="28"/>
    </row>
    <row r="70" s="1" customFormat="1" spans="2:8">
      <c r="B70" s="53"/>
      <c r="C70" s="58"/>
      <c r="D70" s="24"/>
      <c r="E70" s="25"/>
      <c r="F70" s="55"/>
      <c r="G70" s="56"/>
      <c r="H70" s="28"/>
    </row>
    <row r="71" spans="1:8">
      <c r="A71"/>
      <c r="B71" s="59"/>
      <c r="C71" s="60"/>
      <c r="D71" s="60"/>
      <c r="E71" s="60"/>
      <c r="F71" s="60"/>
      <c r="G71" s="61"/>
      <c r="H71" s="49"/>
    </row>
    <row r="72" s="1" customFormat="1" ht="16.2" spans="2:8">
      <c r="B72" s="39"/>
      <c r="C72" s="40"/>
      <c r="D72" s="40"/>
      <c r="E72" s="40"/>
      <c r="F72" s="40"/>
      <c r="G72" s="40"/>
      <c r="H72" s="41"/>
    </row>
    <row r="73" s="50" customFormat="1" spans="2:8">
      <c r="B73" s="53"/>
      <c r="C73" s="54"/>
      <c r="D73" s="24"/>
      <c r="E73" s="25"/>
      <c r="F73" s="55"/>
      <c r="G73" s="56"/>
      <c r="H73" s="28"/>
    </row>
    <row r="74" s="50" customFormat="1" spans="2:8">
      <c r="B74" s="53"/>
      <c r="C74" s="54"/>
      <c r="D74" s="24"/>
      <c r="E74" s="25"/>
      <c r="F74" s="55"/>
      <c r="G74" s="56"/>
      <c r="H74" s="28"/>
    </row>
    <row r="75" s="50" customFormat="1" spans="2:8">
      <c r="B75" s="53"/>
      <c r="C75" s="54"/>
      <c r="D75" s="24"/>
      <c r="E75" s="25"/>
      <c r="F75" s="55"/>
      <c r="G75" s="56"/>
      <c r="H75" s="28"/>
    </row>
    <row r="76" s="50" customFormat="1" spans="2:8">
      <c r="B76" s="53"/>
      <c r="C76" s="57"/>
      <c r="D76" s="24"/>
      <c r="E76" s="25"/>
      <c r="F76" s="55"/>
      <c r="G76" s="56"/>
      <c r="H76" s="28"/>
    </row>
    <row r="77" spans="1:8">
      <c r="A77"/>
      <c r="B77" s="53"/>
      <c r="C77" s="54"/>
      <c r="D77" s="24"/>
      <c r="E77" s="25"/>
      <c r="F77" s="55"/>
      <c r="G77" s="56"/>
      <c r="H77" s="28"/>
    </row>
    <row r="78" s="1" customFormat="1" spans="2:8">
      <c r="B78" s="53"/>
      <c r="C78" s="58"/>
      <c r="D78" s="24"/>
      <c r="E78" s="25"/>
      <c r="F78" s="55"/>
      <c r="G78" s="56"/>
      <c r="H78" s="28"/>
    </row>
    <row r="79" spans="1:8">
      <c r="A79"/>
      <c r="B79" s="59"/>
      <c r="C79" s="60"/>
      <c r="D79" s="60"/>
      <c r="E79" s="60"/>
      <c r="F79" s="60"/>
      <c r="G79" s="61"/>
      <c r="H79" s="49"/>
    </row>
    <row r="80" s="1" customFormat="1" ht="16.2" spans="2:8">
      <c r="B80" s="39"/>
      <c r="C80" s="40"/>
      <c r="D80" s="40"/>
      <c r="E80" s="40"/>
      <c r="F80" s="40"/>
      <c r="G80" s="40"/>
      <c r="H80" s="41"/>
    </row>
    <row r="81" s="50" customFormat="1" spans="2:8">
      <c r="B81" s="53"/>
      <c r="C81" s="54"/>
      <c r="D81" s="24"/>
      <c r="E81" s="25"/>
      <c r="F81" s="55"/>
      <c r="G81" s="56"/>
      <c r="H81" s="28"/>
    </row>
    <row r="82" s="50" customFormat="1" spans="2:8">
      <c r="B82" s="53"/>
      <c r="C82" s="54"/>
      <c r="D82" s="24"/>
      <c r="E82" s="25"/>
      <c r="F82" s="55"/>
      <c r="G82" s="56"/>
      <c r="H82" s="28"/>
    </row>
    <row r="83" s="50" customFormat="1" spans="2:8">
      <c r="B83" s="53"/>
      <c r="C83" s="54"/>
      <c r="D83" s="24"/>
      <c r="E83" s="25"/>
      <c r="F83" s="55"/>
      <c r="G83" s="56"/>
      <c r="H83" s="28"/>
    </row>
    <row r="84" s="50" customFormat="1" spans="2:8">
      <c r="B84" s="53"/>
      <c r="C84" s="57"/>
      <c r="D84" s="24"/>
      <c r="E84" s="25"/>
      <c r="F84" s="55"/>
      <c r="G84" s="56"/>
      <c r="H84" s="28"/>
    </row>
    <row r="85" spans="1:8">
      <c r="A85"/>
      <c r="B85" s="53"/>
      <c r="C85" s="54"/>
      <c r="D85" s="24"/>
      <c r="E85" s="25"/>
      <c r="F85" s="55"/>
      <c r="G85" s="56"/>
      <c r="H85" s="28"/>
    </row>
    <row r="86" s="1" customFormat="1" spans="2:8">
      <c r="B86" s="53"/>
      <c r="C86" s="58"/>
      <c r="D86" s="24"/>
      <c r="E86" s="25"/>
      <c r="F86" s="55"/>
      <c r="G86" s="56"/>
      <c r="H86" s="28"/>
    </row>
    <row r="87" spans="1:8">
      <c r="A87"/>
      <c r="B87" s="59"/>
      <c r="C87" s="60"/>
      <c r="D87" s="60"/>
      <c r="E87" s="60"/>
      <c r="F87" s="60"/>
      <c r="G87" s="61"/>
      <c r="H87" s="49"/>
    </row>
    <row r="88" ht="16.35" spans="2:8">
      <c r="B88" s="29"/>
      <c r="C88" s="30"/>
      <c r="D88" s="30"/>
      <c r="E88" s="30"/>
      <c r="F88" s="30"/>
      <c r="G88" s="30"/>
      <c r="H88" s="62"/>
    </row>
    <row r="92" spans="2:5">
      <c r="B92" s="32"/>
      <c r="C92" s="33"/>
      <c r="D92" s="33"/>
      <c r="E92" s="34"/>
    </row>
    <row r="93" spans="2:5">
      <c r="B93" s="35"/>
      <c r="C93" s="36"/>
      <c r="D93" s="36"/>
      <c r="E93" s="37"/>
    </row>
    <row r="94" spans="2:5">
      <c r="B94" s="35"/>
      <c r="C94" s="36"/>
      <c r="D94" s="36"/>
      <c r="E94" s="37"/>
    </row>
    <row r="95" spans="2:5">
      <c r="B95" s="35"/>
      <c r="C95" s="36"/>
      <c r="D95" s="36"/>
      <c r="E95" s="37"/>
    </row>
    <row r="96" spans="2:5">
      <c r="B96" s="35"/>
      <c r="C96" s="36"/>
      <c r="D96" s="36"/>
      <c r="E96" s="37"/>
    </row>
    <row r="97" spans="2:5">
      <c r="B97" s="35"/>
      <c r="C97" s="38"/>
      <c r="D97" s="38"/>
      <c r="E97" s="37"/>
    </row>
  </sheetData>
  <mergeCells count="22">
    <mergeCell ref="B1:C1"/>
    <mergeCell ref="B8:H8"/>
    <mergeCell ref="B15:G15"/>
    <mergeCell ref="B16:H16"/>
    <mergeCell ref="B23:G23"/>
    <mergeCell ref="B24:H24"/>
    <mergeCell ref="B31:G31"/>
    <mergeCell ref="B32:H32"/>
    <mergeCell ref="B39:G39"/>
    <mergeCell ref="B40:H40"/>
    <mergeCell ref="B47:G47"/>
    <mergeCell ref="B48:H48"/>
    <mergeCell ref="B55:G55"/>
    <mergeCell ref="B56:H56"/>
    <mergeCell ref="B63:G63"/>
    <mergeCell ref="B64:H64"/>
    <mergeCell ref="B71:G71"/>
    <mergeCell ref="B72:H72"/>
    <mergeCell ref="B79:G79"/>
    <mergeCell ref="B80:H80"/>
    <mergeCell ref="B87:G87"/>
    <mergeCell ref="B88:G88"/>
  </mergeCell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2"/>
  <sheetViews>
    <sheetView workbookViewId="0">
      <selection activeCell="C5" sqref="C5"/>
    </sheetView>
  </sheetViews>
  <sheetFormatPr defaultColWidth="8.83333333333333" defaultRowHeight="15.6" outlineLevelCol="7"/>
  <cols>
    <col min="1" max="1" width="6.33333333333333" customWidth="1"/>
    <col min="2" max="2" width="28.3333333333333" customWidth="1"/>
    <col min="3" max="3" width="31.8333333333333" customWidth="1"/>
    <col min="4" max="4" width="11.8333333333333" customWidth="1"/>
    <col min="7" max="7" width="11.3333333333333" customWidth="1"/>
    <col min="8" max="8" width="30" customWidth="1"/>
  </cols>
  <sheetData>
    <row r="1" ht="39.6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pans="2:8">
      <c r="B4" s="12" t="s">
        <v>5</v>
      </c>
      <c r="C4" s="7" t="s">
        <v>6</v>
      </c>
      <c r="D4" s="12"/>
      <c r="E4" s="12"/>
      <c r="F4" s="12"/>
      <c r="G4" s="12"/>
      <c r="H4" s="12"/>
    </row>
    <row r="5" spans="2:8">
      <c r="B5" s="12" t="s">
        <v>7</v>
      </c>
      <c r="C5" s="13" t="s">
        <v>8</v>
      </c>
      <c r="D5" s="12"/>
      <c r="E5" s="12"/>
      <c r="F5" s="12"/>
      <c r="G5" s="12"/>
      <c r="H5" s="12"/>
    </row>
    <row r="6" ht="16.35" spans="2:8">
      <c r="B6" s="14"/>
      <c r="C6" s="14"/>
      <c r="D6" s="14"/>
      <c r="E6" s="14"/>
      <c r="F6" s="14"/>
      <c r="G6" s="14"/>
      <c r="H6" s="14"/>
    </row>
    <row r="7" ht="64.8" spans="2:8">
      <c r="B7" s="15" t="s">
        <v>9</v>
      </c>
      <c r="C7" s="16" t="s">
        <v>19</v>
      </c>
      <c r="D7" s="16" t="s">
        <v>20</v>
      </c>
      <c r="E7" s="17" t="s">
        <v>21</v>
      </c>
      <c r="F7" s="17" t="s">
        <v>22</v>
      </c>
      <c r="G7" s="17" t="s">
        <v>23</v>
      </c>
      <c r="H7" s="18" t="s">
        <v>24</v>
      </c>
    </row>
    <row r="8" ht="16" customHeight="1" spans="2:8">
      <c r="B8" s="39" t="s">
        <v>25</v>
      </c>
      <c r="C8" s="40"/>
      <c r="D8" s="40"/>
      <c r="E8" s="40"/>
      <c r="F8" s="40"/>
      <c r="G8" s="40"/>
      <c r="H8" s="41"/>
    </row>
    <row r="9" ht="30.5" customHeight="1" spans="2:8">
      <c r="B9" s="42" t="s">
        <v>26</v>
      </c>
      <c r="C9" s="43" t="s">
        <v>27</v>
      </c>
      <c r="D9" s="44">
        <v>2021</v>
      </c>
      <c r="E9" s="25">
        <v>1000</v>
      </c>
      <c r="F9" s="26" t="s">
        <v>28</v>
      </c>
      <c r="G9" s="27">
        <v>1</v>
      </c>
      <c r="H9" s="28">
        <f>G9*E9</f>
        <v>1000</v>
      </c>
    </row>
    <row r="10" ht="30" spans="2:8">
      <c r="B10" s="42" t="s">
        <v>29</v>
      </c>
      <c r="C10" s="43" t="s">
        <v>30</v>
      </c>
      <c r="D10" s="45"/>
      <c r="E10" s="25">
        <v>500</v>
      </c>
      <c r="F10" s="26" t="s">
        <v>28</v>
      </c>
      <c r="G10" s="27">
        <v>3</v>
      </c>
      <c r="H10" s="28">
        <f>G10*E10</f>
        <v>1500</v>
      </c>
    </row>
    <row r="11" spans="2:8">
      <c r="B11" s="46"/>
      <c r="C11" s="47"/>
      <c r="D11" s="47"/>
      <c r="E11" s="47"/>
      <c r="F11" s="47"/>
      <c r="G11" s="48"/>
      <c r="H11" s="49">
        <f>SUM(H9:H10)</f>
        <v>2500</v>
      </c>
    </row>
    <row r="12" ht="16.35" spans="2:8">
      <c r="B12" s="29"/>
      <c r="C12" s="30"/>
      <c r="D12" s="30"/>
      <c r="E12" s="30"/>
      <c r="F12" s="30"/>
      <c r="G12" s="30"/>
      <c r="H12" s="31">
        <f>H11</f>
        <v>2500</v>
      </c>
    </row>
  </sheetData>
  <mergeCells count="5">
    <mergeCell ref="B1:C1"/>
    <mergeCell ref="B8:H8"/>
    <mergeCell ref="B11:G11"/>
    <mergeCell ref="B12:G12"/>
    <mergeCell ref="D9:D10"/>
  </mergeCells>
  <hyperlinks>
    <hyperlink ref="C4" r:id="rId1" display="luna.li@ubs-cn.com"/>
  </hyperlink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tabSelected="1" zoomScale="116" zoomScaleNormal="116" workbookViewId="0">
      <selection activeCell="C16" sqref="C16"/>
    </sheetView>
  </sheetViews>
  <sheetFormatPr defaultColWidth="8.83333333333333" defaultRowHeight="15.6" outlineLevelCol="7"/>
  <cols>
    <col min="1" max="1" width="5.16666666666667" style="2" customWidth="1"/>
    <col min="2" max="2" width="26.1666666666667" customWidth="1"/>
    <col min="3" max="3" width="40.1666666666667" style="3" customWidth="1"/>
    <col min="4" max="4" width="16.8333333333333" style="3" customWidth="1"/>
    <col min="5" max="5" width="11" customWidth="1"/>
    <col min="6" max="6" width="8.33333333333333" customWidth="1"/>
    <col min="7" max="7" width="10.1666666666667" style="2" customWidth="1"/>
    <col min="8" max="8" width="14.8333333333333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7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3" t="s">
        <v>8</v>
      </c>
      <c r="D5" s="12"/>
      <c r="E5" s="12"/>
      <c r="F5" s="12"/>
      <c r="G5" s="12"/>
      <c r="H5" s="12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9</v>
      </c>
      <c r="C7" s="16" t="s">
        <v>19</v>
      </c>
      <c r="D7" s="16" t="s">
        <v>20</v>
      </c>
      <c r="E7" s="17" t="s">
        <v>21</v>
      </c>
      <c r="F7" s="17" t="s">
        <v>22</v>
      </c>
      <c r="G7" s="17" t="s">
        <v>23</v>
      </c>
      <c r="H7" s="18" t="s">
        <v>24</v>
      </c>
    </row>
    <row r="8" ht="33.75" customHeight="1" spans="2:8">
      <c r="B8" s="19" t="s">
        <v>31</v>
      </c>
      <c r="C8" s="20"/>
      <c r="D8" s="20"/>
      <c r="E8" s="20"/>
      <c r="F8" s="20"/>
      <c r="G8" s="20"/>
      <c r="H8" s="21"/>
    </row>
    <row r="9" spans="2:8">
      <c r="B9" s="22" t="s">
        <v>32</v>
      </c>
      <c r="C9" s="23"/>
      <c r="D9" s="24">
        <v>2021</v>
      </c>
      <c r="E9" s="25">
        <v>180</v>
      </c>
      <c r="F9" s="26" t="s">
        <v>33</v>
      </c>
      <c r="G9" s="27">
        <v>2</v>
      </c>
      <c r="H9" s="28">
        <f>G9*E9</f>
        <v>360</v>
      </c>
    </row>
    <row r="10" spans="2:8">
      <c r="B10" s="29" t="s">
        <v>12</v>
      </c>
      <c r="C10" s="30"/>
      <c r="D10" s="30"/>
      <c r="E10" s="30"/>
      <c r="F10" s="30"/>
      <c r="G10" s="30"/>
      <c r="H10" s="31">
        <f>SUM(H9:H9)</f>
        <v>360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luna.li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real_ljyyyyy</cp:lastModifiedBy>
  <dcterms:created xsi:type="dcterms:W3CDTF">2016-06-29T09:42:00Z</dcterms:created>
  <cp:lastPrinted>2021-01-08T06:16:00Z</cp:lastPrinted>
  <dcterms:modified xsi:type="dcterms:W3CDTF">2022-09-26T03:02:27Z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C004F66C7F44467EAA9069508632AF99</vt:lpwstr>
  </property>
</Properties>
</file>