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<sst xmlns="http://schemas.openxmlformats.org/spreadsheetml/2006/main" count="74" uniqueCount="38">
  <si>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</si>
  <si>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</si>
  <si>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</si>
  <si>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</si>
  <si>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</si>
  <si>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</si>
  <si>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</si>
  <si>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</si>
  <si>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</si>
  <si>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</si>
  <si>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</si>
  <si>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</si>
  <si>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</si>
  <si>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</si>
  <si>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</si>
  <si>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</si>
  <si>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</si>
  <si>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</si>
  <si>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</si>
  <si>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</si>
  <si>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</si>
  <si>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</si>
  <si>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</si>
  <si>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乳腺癌领域查找七期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</si>
  <si>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</si>
  <si>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</si>
  <si>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</si>
  <si>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</si>
  <si>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英文原文下载，共210篇
交付物：PDF文件（非版权）</t>
  </si>
  <si>
    <t>篇</t>
  </si>
  <si>
    <t>文献标注(new work)</t>
  </si>
  <si>
    <t>根据所提供素材整理、高亮</t>
  </si>
  <si>
    <t>肺癌领域查找</t>
  </si>
  <si>
    <t>根据主题词对相关文献进行检索、阅读、汇总
覆盖肺癌-IO领域共30位专家，每位VIP约4-5个主题词</t>
  </si>
  <si>
    <t>英文原文下载，共0篇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</si>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</sst>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6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Alignment="1"/>
    <xf numFmtId="177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topLeftCell="A4" workbookViewId="0">
      <selection activeCell="B20" sqref="B20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51" t="s">
        <v>11</v>
      </c>
      <c r="C9" s="52">
        <f>medical!H18</f>
        <v>6650</v>
      </c>
    </row>
    <row r="10" s="1" customFormat="1" spans="2:3">
      <c r="B10" s="53" t="s">
        <v>12</v>
      </c>
      <c r="C10" s="20"/>
    </row>
    <row r="11" spans="2:3">
      <c r="B11" s="51" t="s">
        <v>11</v>
      </c>
      <c r="C11" s="49">
        <f>'Staffing Fee'!H10</f>
        <v>400</v>
      </c>
    </row>
    <row r="12" ht="9.6" customHeight="1" spans="2:3">
      <c r="B12" s="54"/>
      <c r="C12" s="55"/>
    </row>
    <row r="13" spans="2:3">
      <c r="B13" s="56" t="s">
        <v>11</v>
      </c>
      <c r="C13" s="57">
        <f>C9+C11</f>
        <v>7050</v>
      </c>
    </row>
    <row r="14" spans="2:3">
      <c r="B14" s="56" t="s">
        <v>13</v>
      </c>
      <c r="C14" s="57">
        <f>C13*0.06</f>
        <v>423</v>
      </c>
    </row>
    <row r="15" ht="15.75" spans="2:3">
      <c r="B15" s="28" t="s">
        <v>14</v>
      </c>
      <c r="C15" s="30">
        <f>C13+C14</f>
        <v>7473</v>
      </c>
    </row>
    <row r="16" spans="2:2">
      <c r="B16" s="58" t="s">
        <v>15</v>
      </c>
    </row>
    <row r="18" spans="2:3">
      <c r="B18" s="59" t="s">
        <v>16</v>
      </c>
      <c r="C18" s="60">
        <f>C11/C13</f>
        <v>0.0567375886524823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SheetLayoutView="90" topLeftCell="A5" workbookViewId="0">
      <selection activeCell="I10" sqref="I10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70</v>
      </c>
      <c r="H9" s="27">
        <f>E9*G9</f>
        <v>1400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210</v>
      </c>
      <c r="H10" s="27">
        <f>E10*G10</f>
        <v>2100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210</v>
      </c>
      <c r="H11" s="27">
        <f>E11*G11</f>
        <v>3150</v>
      </c>
    </row>
    <row r="12" spans="2:8">
      <c r="B12" s="46"/>
      <c r="C12" s="47"/>
      <c r="D12" s="47"/>
      <c r="E12" s="47"/>
      <c r="F12" s="47"/>
      <c r="G12" s="48"/>
      <c r="H12" s="49">
        <f>SUM(H9:H11)</f>
        <v>6650</v>
      </c>
    </row>
    <row r="13" s="1" customFormat="1" ht="16.5" spans="2:8">
      <c r="B13" s="38" t="s">
        <v>32</v>
      </c>
      <c r="C13" s="39"/>
      <c r="D13" s="39"/>
      <c r="E13" s="39"/>
      <c r="F13" s="39"/>
      <c r="G13" s="39"/>
      <c r="H13" s="40"/>
    </row>
    <row r="14" s="1" customFormat="1" ht="43.5" spans="2:8">
      <c r="B14" s="21" t="s">
        <v>24</v>
      </c>
      <c r="C14" s="21" t="s">
        <v>33</v>
      </c>
      <c r="D14" s="41">
        <v>2021</v>
      </c>
      <c r="E14" s="24">
        <v>20</v>
      </c>
      <c r="F14" s="42" t="s">
        <v>26</v>
      </c>
      <c r="G14" s="43">
        <v>0</v>
      </c>
      <c r="H14" s="27">
        <f>E14*G14</f>
        <v>0</v>
      </c>
    </row>
    <row r="15" s="1" customFormat="1" ht="29" spans="2:8">
      <c r="B15" s="21" t="s">
        <v>27</v>
      </c>
      <c r="C15" s="21" t="s">
        <v>34</v>
      </c>
      <c r="D15" s="44"/>
      <c r="E15" s="24">
        <v>10</v>
      </c>
      <c r="F15" s="42" t="s">
        <v>29</v>
      </c>
      <c r="G15" s="43">
        <v>0</v>
      </c>
      <c r="H15" s="27">
        <f>E15*G15</f>
        <v>0</v>
      </c>
    </row>
    <row r="16" s="1" customFormat="1" spans="2:8">
      <c r="B16" s="21" t="s">
        <v>30</v>
      </c>
      <c r="C16" s="21" t="s">
        <v>31</v>
      </c>
      <c r="D16" s="45"/>
      <c r="E16" s="24">
        <v>15</v>
      </c>
      <c r="F16" s="42" t="s">
        <v>29</v>
      </c>
      <c r="G16" s="43">
        <v>0</v>
      </c>
      <c r="H16" s="27">
        <f>E16*G16</f>
        <v>0</v>
      </c>
    </row>
    <row r="17" spans="2:8">
      <c r="B17" s="46"/>
      <c r="C17" s="47"/>
      <c r="D17" s="47"/>
      <c r="E17" s="47"/>
      <c r="F17" s="47"/>
      <c r="G17" s="48"/>
      <c r="H17" s="49">
        <f>SUM(H14:H16)</f>
        <v>0</v>
      </c>
    </row>
    <row r="18" ht="15.75" spans="2:8">
      <c r="B18" s="28" t="s">
        <v>11</v>
      </c>
      <c r="C18" s="29"/>
      <c r="D18" s="29"/>
      <c r="E18" s="29"/>
      <c r="F18" s="29"/>
      <c r="G18" s="29"/>
      <c r="H18" s="50">
        <f>H12+H17</f>
        <v>6650</v>
      </c>
    </row>
    <row r="19" s="1" customFormat="1" spans="1:8">
      <c r="A19"/>
      <c r="B19"/>
      <c r="C19" s="2"/>
      <c r="D19" s="2"/>
      <c r="E19"/>
      <c r="F19"/>
      <c r="G19"/>
      <c r="H19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 s="31"/>
      <c r="C22" s="32"/>
      <c r="D22" s="32"/>
      <c r="E22" s="33"/>
      <c r="F22"/>
      <c r="G22"/>
      <c r="H22"/>
    </row>
    <row r="23" s="1" customFormat="1" spans="1:8">
      <c r="A23"/>
      <c r="B23" s="34"/>
      <c r="C23" s="35"/>
      <c r="D23" s="35"/>
      <c r="E23" s="36"/>
      <c r="F23"/>
      <c r="G23"/>
      <c r="H23"/>
    </row>
    <row r="24" s="1" customFormat="1" spans="1:8">
      <c r="A24"/>
      <c r="B24" s="34"/>
      <c r="C24" s="35"/>
      <c r="D24" s="35"/>
      <c r="E24" s="36"/>
      <c r="F24"/>
      <c r="G24"/>
      <c r="H24"/>
    </row>
    <row r="25" s="1" customFormat="1" spans="1:8">
      <c r="A25"/>
      <c r="B25" s="34"/>
      <c r="C25" s="35"/>
      <c r="D25" s="35"/>
      <c r="E25" s="36"/>
      <c r="F25"/>
      <c r="G25"/>
      <c r="H25"/>
    </row>
    <row r="26" spans="2:5">
      <c r="B26" s="34"/>
      <c r="C26" s="35"/>
      <c r="D26" s="35"/>
      <c r="E26" s="36"/>
    </row>
    <row r="27" s="1" customFormat="1" spans="1:8">
      <c r="A27"/>
      <c r="B27" s="34"/>
      <c r="C27" s="37"/>
      <c r="D27" s="37"/>
      <c r="E27" s="36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  <row r="70" s="1" customFormat="1" spans="1:8">
      <c r="A70"/>
      <c r="B70"/>
      <c r="C70" s="2"/>
      <c r="D70" s="2"/>
      <c r="E70"/>
      <c r="F70"/>
      <c r="G70"/>
      <c r="H70"/>
    </row>
    <row r="71" s="1" customFormat="1" spans="1:8">
      <c r="A71"/>
      <c r="B71"/>
      <c r="C71" s="2"/>
      <c r="D71" s="2"/>
      <c r="E71"/>
      <c r="F71"/>
      <c r="G71"/>
      <c r="H71"/>
    </row>
    <row r="72" s="1" customFormat="1" spans="1:8">
      <c r="A72"/>
      <c r="B72"/>
      <c r="C72" s="2"/>
      <c r="D72" s="2"/>
      <c r="E72"/>
      <c r="F72"/>
      <c r="G72"/>
      <c r="H72"/>
    </row>
    <row r="73" s="1" customFormat="1" spans="1:8">
      <c r="A73"/>
      <c r="B73"/>
      <c r="C73" s="2"/>
      <c r="D73" s="2"/>
      <c r="E73"/>
      <c r="F73"/>
      <c r="G73"/>
      <c r="H73"/>
    </row>
    <row r="75" s="1" customFormat="1" spans="1:8">
      <c r="A75"/>
      <c r="B75"/>
      <c r="C75" s="2"/>
      <c r="D75" s="2"/>
      <c r="E75"/>
      <c r="F75"/>
      <c r="G75"/>
      <c r="H75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16" sqref="C16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35</v>
      </c>
      <c r="C8" s="19"/>
      <c r="D8" s="19"/>
      <c r="E8" s="19"/>
      <c r="F8" s="19"/>
      <c r="G8" s="19"/>
      <c r="H8" s="20"/>
    </row>
    <row r="9" spans="2:8">
      <c r="B9" s="21" t="s">
        <v>36</v>
      </c>
      <c r="C9" s="22"/>
      <c r="D9" s="23">
        <v>2021</v>
      </c>
      <c r="E9" s="24">
        <v>400</v>
      </c>
      <c r="F9" s="25" t="s">
        <v>37</v>
      </c>
      <c r="G9" s="26">
        <v>1</v>
      </c>
      <c r="H9" s="27">
        <f>E9*G9</f>
        <v>400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400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2022-09-28T08:33:27Z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B422E0C287494E958E71D321F383B38F</vt:lpwstr>
  </property>
</Properties>
</file>