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 activeTab="1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<sst xmlns="http://schemas.openxmlformats.org/spreadsheetml/2006/main" count="74" uniqueCount="38">
  <si>
    <t>Quotation</t>
  </si>
  <si>
    <t>Client:</t>
  </si>
  <si>
    <t>AstraZeneca</t>
  </si>
  <si>
    <t xml:space="preserve">Project Name: </t>
  </si>
  <si>
    <t>乳腺癌领域12期及肺癌领域6期VIP Alerts</t>
  </si>
  <si>
    <t>Supplier Contact Information:</t>
  </si>
  <si>
    <t>fiona.liu@ubs-cn.com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</si>
  <si>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</si>
  <si>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</si>
  <si>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</si>
  <si>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</si>
  <si>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</si>
  <si>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</si>
  <si>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</si>
  <si>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</si>
  <si>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</si>
  <si>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</si>
  <si>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</si>
  <si>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</si>
  <si>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</si>
  <si>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</si>
  <si>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</si>
  <si>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</si>
  <si>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乳腺癌领域查找六期</t>
  </si>
  <si>
    <t>主题词检索(new work)</t>
  </si>
  <si>
    <t>根据主题词对相关文献进行检索、阅读、汇总
覆盖女性肿瘤领域共14位专家，每位VIP约4-5个主题词</t>
  </si>
  <si>
    <t>个</t>
  </si>
  <si>
    <t>英文原文下载</t>
  </si>
  <si>
    <t>英文原文下载，共210篇
交付物：PDF文件（非版权）</t>
  </si>
  <si>
    <t>篇</t>
  </si>
  <si>
    <t>文献标注(new work)</t>
  </si>
  <si>
    <t>根据所提供素材整理、高亮</t>
  </si>
  <si>
    <t>肺癌领域查找六期</t>
  </si>
  <si>
    <t>根据主题词对相关文献进行检索、阅读、汇总
覆盖肺癌-IO领域共30位专家，每位VIP约4-5个主题词</t>
  </si>
  <si>
    <t>英文原文下载，共441篇
交付物：PDF文件（非版权）</t>
  </si>
  <si>
    <t>项目管理/人员管理 
Service Fee/Staffing Fee</t>
  </si>
  <si>
    <t>Medical Manager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</si>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</sst>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2" fillId="12" borderId="2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26" fillId="17" borderId="24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/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1">
    <xf numFmtId="0" fontId="0" fillId="0" borderId="0" xfId="0">
      <alignment vertical="center"/>
    </xf>
    <xf numFmtId="0" fontId="0" fillId="0" borderId="0" xfId="41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35" applyFont="1" applyAlignment="1">
      <alignment wrapText="1"/>
    </xf>
    <xf numFmtId="0" fontId="2" fillId="0" borderId="0" xfId="35" applyFont="1" applyAlignment="1">
      <alignment vertical="center"/>
    </xf>
    <xf numFmtId="0" fontId="4" fillId="0" borderId="0" xfId="10" applyFill="1" applyBorder="1" applyAlignment="1">
      <alignment horizontal="left" vertical="center"/>
    </xf>
    <xf numFmtId="0" fontId="2" fillId="0" borderId="0" xfId="35" applyFont="1" applyAlignment="1">
      <alignment horizontal="left" vertical="center"/>
    </xf>
    <xf numFmtId="0" fontId="2" fillId="0" borderId="0" xfId="35" applyFont="1" applyAlignment="1">
      <alignment horizontal="right" vertical="center"/>
    </xf>
    <xf numFmtId="0" fontId="5" fillId="0" borderId="1" xfId="35" applyFont="1" applyBorder="1" applyAlignment="1">
      <alignment horizontal="center" vertical="center"/>
    </xf>
    <xf numFmtId="0" fontId="5" fillId="0" borderId="2" xfId="35" applyFont="1" applyBorder="1" applyAlignment="1">
      <alignment horizontal="center" vertical="center" wrapText="1"/>
    </xf>
    <xf numFmtId="0" fontId="5" fillId="0" borderId="2" xfId="35" applyFont="1" applyBorder="1" applyAlignment="1">
      <alignment horizontal="center" vertical="center"/>
    </xf>
    <xf numFmtId="0" fontId="5" fillId="0" borderId="3" xfId="35" applyFont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6" fontId="2" fillId="3" borderId="11" xfId="35" applyNumberFormat="1" applyFont="1" applyFill="1" applyBorder="1" applyAlignment="1">
      <alignment horizontal="right" vertical="center"/>
    </xf>
    <xf numFmtId="176" fontId="2" fillId="3" borderId="12" xfId="35" applyNumberFormat="1" applyFont="1" applyFill="1" applyBorder="1" applyAlignment="1">
      <alignment horizontal="right" vertical="center"/>
    </xf>
    <xf numFmtId="178" fontId="2" fillId="3" borderId="13" xfId="35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35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9" xfId="51" applyFont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179" fontId="2" fillId="3" borderId="13" xfId="35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8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4"/>
  <sheetViews>
    <sheetView topLeftCell="A4" workbookViewId="0">
      <selection activeCell="C18" sqref="C18"/>
    </sheetView>
  </sheetViews>
  <sheetFormatPr defaultColWidth="8.8" defaultRowHeight="15" outlineLevelCol="2"/>
  <cols>
    <col min="1" max="1" width="5.1" customWidth="1"/>
    <col min="2" max="2" width="39.6" customWidth="1"/>
    <col min="3" max="3" width="35.1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5" spans="2:3">
      <c r="B8" s="38" t="s">
        <v>10</v>
      </c>
      <c r="C8" s="40"/>
    </row>
    <row r="9" s="1" customFormat="1" spans="2:3">
      <c r="B9" s="51" t="s">
        <v>11</v>
      </c>
      <c r="C9" s="52">
        <f>medical!H18</f>
        <v>20675</v>
      </c>
    </row>
    <row r="10" s="1" customFormat="1" spans="2:3">
      <c r="B10" s="53" t="s">
        <v>12</v>
      </c>
      <c r="C10" s="20"/>
    </row>
    <row r="11" spans="2:3">
      <c r="B11" s="51" t="s">
        <v>11</v>
      </c>
      <c r="C11" s="49">
        <f>'Staffing Fee'!H10</f>
        <v>400</v>
      </c>
    </row>
    <row r="12" ht="9.6" customHeight="1" spans="2:3">
      <c r="B12" s="54"/>
      <c r="C12" s="55"/>
    </row>
    <row r="13" spans="2:3">
      <c r="B13" s="56" t="s">
        <v>11</v>
      </c>
      <c r="C13" s="57">
        <f>C9+C11</f>
        <v>21075</v>
      </c>
    </row>
    <row r="14" spans="2:3">
      <c r="B14" s="56" t="s">
        <v>13</v>
      </c>
      <c r="C14" s="57">
        <f>C13*0.06</f>
        <v>1264.5</v>
      </c>
    </row>
    <row r="15" ht="15.75" spans="2:3">
      <c r="B15" s="28" t="s">
        <v>14</v>
      </c>
      <c r="C15" s="30">
        <f>C13+C14</f>
        <v>22339.5</v>
      </c>
    </row>
    <row r="16" spans="2:2">
      <c r="B16" s="58" t="s">
        <v>15</v>
      </c>
    </row>
    <row r="18" spans="2:3">
      <c r="B18" s="59" t="s">
        <v>16</v>
      </c>
      <c r="C18" s="60">
        <f>C11/C13</f>
        <v>0.0189798339264531</v>
      </c>
    </row>
    <row r="19" spans="2:2">
      <c r="B19" s="31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  <row r="24" spans="2:2">
      <c r="B24" s="34"/>
    </row>
  </sheetData>
  <mergeCells count="4">
    <mergeCell ref="B1:C1"/>
    <mergeCell ref="B8:C8"/>
    <mergeCell ref="B10:C10"/>
    <mergeCell ref="B12:C12"/>
  </mergeCells>
  <hyperlinks>
    <hyperlink ref="C4" r:id="rId1" display="fion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5"/>
  <sheetViews>
    <sheetView tabSelected="1" zoomScaleSheetLayoutView="90" topLeftCell="A5" workbookViewId="0">
      <selection activeCell="C11" sqref="C11"/>
    </sheetView>
  </sheetViews>
  <sheetFormatPr defaultColWidth="8.8" defaultRowHeight="15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="1" customFormat="1" ht="16.5" spans="2:8">
      <c r="B8" s="38" t="s">
        <v>23</v>
      </c>
      <c r="C8" s="39"/>
      <c r="D8" s="39"/>
      <c r="E8" s="39"/>
      <c r="F8" s="39"/>
      <c r="G8" s="39"/>
      <c r="H8" s="40"/>
    </row>
    <row r="9" s="1" customFormat="1" ht="43.5" spans="2:8">
      <c r="B9" s="21" t="s">
        <v>24</v>
      </c>
      <c r="C9" s="21" t="s">
        <v>25</v>
      </c>
      <c r="D9" s="41">
        <v>2021</v>
      </c>
      <c r="E9" s="24">
        <v>20</v>
      </c>
      <c r="F9" s="42" t="s">
        <v>26</v>
      </c>
      <c r="G9" s="43">
        <v>70</v>
      </c>
      <c r="H9" s="27">
        <f>E9*G9</f>
        <v>1400</v>
      </c>
    </row>
    <row r="10" s="1" customFormat="1" ht="29" spans="2:8">
      <c r="B10" s="21" t="s">
        <v>27</v>
      </c>
      <c r="C10" s="21" t="s">
        <v>28</v>
      </c>
      <c r="D10" s="44"/>
      <c r="E10" s="24">
        <v>10</v>
      </c>
      <c r="F10" s="42" t="s">
        <v>29</v>
      </c>
      <c r="G10" s="43">
        <v>210</v>
      </c>
      <c r="H10" s="27">
        <f>E10*G10</f>
        <v>2100</v>
      </c>
    </row>
    <row r="11" s="1" customFormat="1" spans="2:8">
      <c r="B11" s="21" t="s">
        <v>30</v>
      </c>
      <c r="C11" s="21" t="s">
        <v>31</v>
      </c>
      <c r="D11" s="45"/>
      <c r="E11" s="24">
        <v>15</v>
      </c>
      <c r="F11" s="42" t="s">
        <v>29</v>
      </c>
      <c r="G11" s="43">
        <v>210</v>
      </c>
      <c r="H11" s="27">
        <f>E11*G11</f>
        <v>3150</v>
      </c>
    </row>
    <row r="12" spans="2:8">
      <c r="B12" s="46"/>
      <c r="C12" s="47"/>
      <c r="D12" s="47"/>
      <c r="E12" s="47"/>
      <c r="F12" s="47"/>
      <c r="G12" s="48"/>
      <c r="H12" s="49">
        <f>SUM(H9:H11)</f>
        <v>6650</v>
      </c>
    </row>
    <row r="13" s="1" customFormat="1" ht="16.5" spans="2:8">
      <c r="B13" s="38" t="s">
        <v>32</v>
      </c>
      <c r="C13" s="39"/>
      <c r="D13" s="39"/>
      <c r="E13" s="39"/>
      <c r="F13" s="39"/>
      <c r="G13" s="39"/>
      <c r="H13" s="40"/>
    </row>
    <row r="14" s="1" customFormat="1" ht="43.5" spans="2:8">
      <c r="B14" s="21" t="s">
        <v>24</v>
      </c>
      <c r="C14" s="21" t="s">
        <v>33</v>
      </c>
      <c r="D14" s="41">
        <v>2021</v>
      </c>
      <c r="E14" s="24">
        <v>20</v>
      </c>
      <c r="F14" s="42" t="s">
        <v>26</v>
      </c>
      <c r="G14" s="43">
        <v>150</v>
      </c>
      <c r="H14" s="27">
        <f>E14*G14</f>
        <v>3000</v>
      </c>
    </row>
    <row r="15" s="1" customFormat="1" ht="29" spans="2:8">
      <c r="B15" s="21" t="s">
        <v>27</v>
      </c>
      <c r="C15" s="21" t="s">
        <v>34</v>
      </c>
      <c r="D15" s="44"/>
      <c r="E15" s="24">
        <v>10</v>
      </c>
      <c r="F15" s="42" t="s">
        <v>29</v>
      </c>
      <c r="G15" s="43">
        <v>441</v>
      </c>
      <c r="H15" s="27">
        <f>E15*G15</f>
        <v>4410</v>
      </c>
    </row>
    <row r="16" s="1" customFormat="1" spans="2:8">
      <c r="B16" s="21" t="s">
        <v>30</v>
      </c>
      <c r="C16" s="21" t="s">
        <v>31</v>
      </c>
      <c r="D16" s="45"/>
      <c r="E16" s="24">
        <v>15</v>
      </c>
      <c r="F16" s="42" t="s">
        <v>29</v>
      </c>
      <c r="G16" s="43">
        <v>441</v>
      </c>
      <c r="H16" s="27">
        <f>E16*G16</f>
        <v>6615</v>
      </c>
    </row>
    <row r="17" spans="2:8">
      <c r="B17" s="46"/>
      <c r="C17" s="47"/>
      <c r="D17" s="47"/>
      <c r="E17" s="47"/>
      <c r="F17" s="47"/>
      <c r="G17" s="48"/>
      <c r="H17" s="49">
        <f>SUM(H14:H16)</f>
        <v>14025</v>
      </c>
    </row>
    <row r="18" ht="15.75" spans="2:8">
      <c r="B18" s="28" t="s">
        <v>11</v>
      </c>
      <c r="C18" s="29"/>
      <c r="D18" s="29"/>
      <c r="E18" s="29"/>
      <c r="F18" s="29"/>
      <c r="G18" s="29"/>
      <c r="H18" s="50">
        <f>H12+H17</f>
        <v>20675</v>
      </c>
    </row>
    <row r="19" s="1" customFormat="1" spans="1:8">
      <c r="A19"/>
      <c r="B19"/>
      <c r="C19" s="2"/>
      <c r="D19" s="2"/>
      <c r="E19"/>
      <c r="F19"/>
      <c r="G19"/>
      <c r="H19"/>
    </row>
    <row r="21" s="1" customFormat="1" spans="1:8">
      <c r="A21"/>
      <c r="B21"/>
      <c r="C21" s="2"/>
      <c r="D21" s="2"/>
      <c r="E21"/>
      <c r="F21"/>
      <c r="G21"/>
      <c r="H21"/>
    </row>
    <row r="22" s="1" customFormat="1" spans="1:8">
      <c r="A22"/>
      <c r="B22" s="31"/>
      <c r="C22" s="32"/>
      <c r="D22" s="32"/>
      <c r="E22" s="33"/>
      <c r="F22"/>
      <c r="G22"/>
      <c r="H22"/>
    </row>
    <row r="23" s="1" customFormat="1" spans="1:8">
      <c r="A23"/>
      <c r="B23" s="34"/>
      <c r="C23" s="35"/>
      <c r="D23" s="35"/>
      <c r="E23" s="36"/>
      <c r="F23"/>
      <c r="G23"/>
      <c r="H23"/>
    </row>
    <row r="24" s="1" customFormat="1" spans="1:8">
      <c r="A24"/>
      <c r="B24" s="34"/>
      <c r="C24" s="35"/>
      <c r="D24" s="35"/>
      <c r="E24" s="36"/>
      <c r="F24"/>
      <c r="G24"/>
      <c r="H24"/>
    </row>
    <row r="25" s="1" customFormat="1" spans="1:8">
      <c r="A25"/>
      <c r="B25" s="34"/>
      <c r="C25" s="35"/>
      <c r="D25" s="35"/>
      <c r="E25" s="36"/>
      <c r="F25"/>
      <c r="G25"/>
      <c r="H25"/>
    </row>
    <row r="26" spans="2:5">
      <c r="B26" s="34"/>
      <c r="C26" s="35"/>
      <c r="D26" s="35"/>
      <c r="E26" s="36"/>
    </row>
    <row r="27" s="1" customFormat="1" spans="1:8">
      <c r="A27"/>
      <c r="B27" s="34"/>
      <c r="C27" s="37"/>
      <c r="D27" s="37"/>
      <c r="E27" s="36"/>
      <c r="F27"/>
      <c r="G27"/>
      <c r="H27"/>
    </row>
    <row r="29" s="1" customFormat="1" spans="1:8">
      <c r="A29"/>
      <c r="B29"/>
      <c r="C29" s="2"/>
      <c r="D29" s="2"/>
      <c r="E29"/>
      <c r="F29"/>
      <c r="G29"/>
      <c r="H29"/>
    </row>
    <row r="30" s="1" customFormat="1" spans="1:8">
      <c r="A30"/>
      <c r="B30"/>
      <c r="C30" s="2"/>
      <c r="D30" s="2"/>
      <c r="E30"/>
      <c r="F30"/>
      <c r="G30"/>
      <c r="H30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3" s="1" customFormat="1" spans="1:8">
      <c r="A33"/>
      <c r="B33"/>
      <c r="C33" s="2"/>
      <c r="D33" s="2"/>
      <c r="E33"/>
      <c r="F33"/>
      <c r="G33"/>
      <c r="H33"/>
    </row>
    <row r="35" s="1" customFormat="1" spans="1:8">
      <c r="A35"/>
      <c r="B35"/>
      <c r="C35" s="2"/>
      <c r="D35" s="2"/>
      <c r="E35"/>
      <c r="F35"/>
      <c r="G35"/>
      <c r="H35"/>
    </row>
    <row r="37" s="1" customFormat="1" spans="1:8">
      <c r="A37"/>
      <c r="B37"/>
      <c r="C37" s="2"/>
      <c r="D37" s="2"/>
      <c r="E37"/>
      <c r="F37"/>
      <c r="G37"/>
      <c r="H37"/>
    </row>
    <row r="38" s="1" customFormat="1" spans="1:8">
      <c r="A38"/>
      <c r="B38"/>
      <c r="C38" s="2"/>
      <c r="D38" s="2"/>
      <c r="E38"/>
      <c r="F38"/>
      <c r="G38"/>
      <c r="H38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1" s="1" customFormat="1" spans="1:8">
      <c r="A41"/>
      <c r="B41"/>
      <c r="C41" s="2"/>
      <c r="D41" s="2"/>
      <c r="E41"/>
      <c r="F41"/>
      <c r="G41"/>
      <c r="H41"/>
    </row>
    <row r="43" s="1" customFormat="1" spans="1:8">
      <c r="A43"/>
      <c r="B43"/>
      <c r="C43" s="2"/>
      <c r="D43" s="2"/>
      <c r="E43"/>
      <c r="F43"/>
      <c r="G43"/>
      <c r="H43"/>
    </row>
    <row r="45" s="1" customFormat="1" spans="1:8">
      <c r="A45"/>
      <c r="B45"/>
      <c r="C45" s="2"/>
      <c r="D45" s="2"/>
      <c r="E45"/>
      <c r="F45"/>
      <c r="G45"/>
      <c r="H45"/>
    </row>
    <row r="46" s="1" customFormat="1" spans="1:8">
      <c r="A46"/>
      <c r="B46"/>
      <c r="C46" s="2"/>
      <c r="D46" s="2"/>
      <c r="E46"/>
      <c r="F46"/>
      <c r="G46"/>
      <c r="H46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49" s="1" customFormat="1" spans="1:8">
      <c r="A49"/>
      <c r="B49"/>
      <c r="C49" s="2"/>
      <c r="D49" s="2"/>
      <c r="E49"/>
      <c r="F49"/>
      <c r="G49"/>
      <c r="H49"/>
    </row>
    <row r="51" s="1" customFormat="1" spans="1:8">
      <c r="A51"/>
      <c r="B51"/>
      <c r="C51" s="2"/>
      <c r="D51" s="2"/>
      <c r="E51"/>
      <c r="F51"/>
      <c r="G51"/>
      <c r="H51"/>
    </row>
    <row r="53" s="1" customFormat="1" spans="1:8">
      <c r="A53"/>
      <c r="B53"/>
      <c r="C53" s="2"/>
      <c r="D53" s="2"/>
      <c r="E53"/>
      <c r="F53"/>
      <c r="G53"/>
      <c r="H53"/>
    </row>
    <row r="54" s="1" customFormat="1" spans="1:8">
      <c r="A54"/>
      <c r="B54"/>
      <c r="C54" s="2"/>
      <c r="D54" s="2"/>
      <c r="E54"/>
      <c r="F54"/>
      <c r="G54"/>
      <c r="H54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7" s="1" customFormat="1" spans="1:8">
      <c r="A57"/>
      <c r="B57"/>
      <c r="C57" s="2"/>
      <c r="D57" s="2"/>
      <c r="E57"/>
      <c r="F57"/>
      <c r="G57"/>
      <c r="H57"/>
    </row>
    <row r="59" s="1" customFormat="1" spans="1:8">
      <c r="A59"/>
      <c r="B59"/>
      <c r="C59" s="2"/>
      <c r="D59" s="2"/>
      <c r="E59"/>
      <c r="F59"/>
      <c r="G59"/>
      <c r="H59"/>
    </row>
    <row r="61" s="1" customFormat="1" spans="1:8">
      <c r="A61"/>
      <c r="B61"/>
      <c r="C61" s="2"/>
      <c r="D61" s="2"/>
      <c r="E61"/>
      <c r="F61"/>
      <c r="G61"/>
      <c r="H61"/>
    </row>
    <row r="62" s="1" customFormat="1" spans="1:8">
      <c r="A62"/>
      <c r="B62"/>
      <c r="C62" s="2"/>
      <c r="D62" s="2"/>
      <c r="E62"/>
      <c r="F62"/>
      <c r="G62"/>
      <c r="H62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5" s="1" customFormat="1" spans="1:8">
      <c r="A65"/>
      <c r="B65"/>
      <c r="C65" s="2"/>
      <c r="D65" s="2"/>
      <c r="E65"/>
      <c r="F65"/>
      <c r="G65"/>
      <c r="H65"/>
    </row>
    <row r="67" s="1" customFormat="1" spans="1:8">
      <c r="A67"/>
      <c r="B67"/>
      <c r="C67" s="2"/>
      <c r="D67" s="2"/>
      <c r="E67"/>
      <c r="F67"/>
      <c r="G67"/>
      <c r="H67"/>
    </row>
    <row r="69" s="1" customFormat="1" spans="1:8">
      <c r="A69"/>
      <c r="B69"/>
      <c r="C69" s="2"/>
      <c r="D69" s="2"/>
      <c r="E69"/>
      <c r="F69"/>
      <c r="G69"/>
      <c r="H69"/>
    </row>
    <row r="70" s="1" customFormat="1" spans="1:8">
      <c r="A70"/>
      <c r="B70"/>
      <c r="C70" s="2"/>
      <c r="D70" s="2"/>
      <c r="E70"/>
      <c r="F70"/>
      <c r="G70"/>
      <c r="H70"/>
    </row>
    <row r="71" s="1" customFormat="1" spans="1:8">
      <c r="A71"/>
      <c r="B71"/>
      <c r="C71" s="2"/>
      <c r="D71" s="2"/>
      <c r="E71"/>
      <c r="F71"/>
      <c r="G71"/>
      <c r="H71"/>
    </row>
    <row r="72" s="1" customFormat="1" spans="1:8">
      <c r="A72"/>
      <c r="B72"/>
      <c r="C72" s="2"/>
      <c r="D72" s="2"/>
      <c r="E72"/>
      <c r="F72"/>
      <c r="G72"/>
      <c r="H72"/>
    </row>
    <row r="73" s="1" customFormat="1" spans="1:8">
      <c r="A73"/>
      <c r="B73"/>
      <c r="C73" s="2"/>
      <c r="D73" s="2"/>
      <c r="E73"/>
      <c r="F73"/>
      <c r="G73"/>
      <c r="H73"/>
    </row>
    <row r="75" s="1" customFormat="1" spans="1:8">
      <c r="A75"/>
      <c r="B75"/>
      <c r="C75" s="2"/>
      <c r="D75" s="2"/>
      <c r="E75"/>
      <c r="F75"/>
      <c r="G75"/>
      <c r="H75"/>
    </row>
  </sheetData>
  <mergeCells count="8">
    <mergeCell ref="B1:C1"/>
    <mergeCell ref="B8:H8"/>
    <mergeCell ref="B12:G12"/>
    <mergeCell ref="B13:H13"/>
    <mergeCell ref="B17:G17"/>
    <mergeCell ref="B18:G18"/>
    <mergeCell ref="D9:D11"/>
    <mergeCell ref="D14:D16"/>
  </mergeCells>
  <hyperlinks>
    <hyperlink ref="C4" r:id="rId1" display="fiona.liu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G11" sqref="G11"/>
    </sheetView>
  </sheetViews>
  <sheetFormatPr defaultColWidth="8.8" defaultRowHeight="15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ht="33.75" customHeight="1" spans="2:8">
      <c r="B8" s="18" t="s">
        <v>35</v>
      </c>
      <c r="C8" s="19"/>
      <c r="D8" s="19"/>
      <c r="E8" s="19"/>
      <c r="F8" s="19"/>
      <c r="G8" s="19"/>
      <c r="H8" s="20"/>
    </row>
    <row r="9" spans="2:8">
      <c r="B9" s="21" t="s">
        <v>36</v>
      </c>
      <c r="C9" s="22"/>
      <c r="D9" s="23">
        <v>2021</v>
      </c>
      <c r="E9" s="24">
        <v>400</v>
      </c>
      <c r="F9" s="25" t="s">
        <v>37</v>
      </c>
      <c r="G9" s="26">
        <v>1</v>
      </c>
      <c r="H9" s="27">
        <f>E9*G9</f>
        <v>400</v>
      </c>
    </row>
    <row r="10" ht="15.75" spans="2:8">
      <c r="B10" s="28" t="s">
        <v>11</v>
      </c>
      <c r="C10" s="29"/>
      <c r="D10" s="29"/>
      <c r="E10" s="29"/>
      <c r="F10" s="29"/>
      <c r="G10" s="29"/>
      <c r="H10" s="30">
        <f>SUM(H9:H9)</f>
        <v>400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fion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2021-01-08T06:16:00Z</cp:lastPrinted>
  <dcterms:modified xsi:type="dcterms:W3CDTF">2022-08-30T09:24:22Z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2052-11.1.0.12353</vt:lpwstr>
  </property>
  <property fmtid="{D5CDD505-2E9C-101B-9397-08002B2CF9AE}" pid="3" name="ICV">
    <vt:lpwstr>B422E0C287494E958E71D321F383B38F</vt:lpwstr>
  </property>
</Properties>
</file>