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4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<sst xmlns="http://schemas.openxmlformats.org/spreadsheetml/2006/main" count="75" uniqueCount="63">
  <si>
    <t>结算单</t>
  </si>
  <si>
    <t>报价方：上海尔宸广告有限公司</t>
  </si>
  <si>
    <t>至：    麦田 Johnny</t>
  </si>
  <si>
    <r>
      <rPr>
        <b/>
        <sz val="10"/>
        <rFont val="宋体"/>
        <charset val="134"/>
      </rPr>
      <t>活动名称：</t>
    </r>
    <r>
      <rPr>
        <b/>
        <sz val="10"/>
        <rFont val="Arial"/>
        <charset val="134"/>
      </rPr>
      <t xml:space="preserve"> </t>
    </r>
    <r>
      <rPr>
        <b/>
        <sz val="10"/>
        <rFont val="Arial"/>
        <charset val="134"/>
      </rPr>
      <t>6.25</t>
    </r>
    <r>
      <rPr>
        <b/>
        <sz val="10"/>
        <rFont val="宋体"/>
        <charset val="134"/>
      </rPr>
      <t>上海会议</t>
    </r>
  </si>
  <si>
    <t>编号</t>
  </si>
  <si>
    <t xml:space="preserve">  项目</t>
  </si>
  <si>
    <t xml:space="preserve">内容  </t>
  </si>
  <si>
    <t>明细</t>
  </si>
  <si>
    <t>预算费用</t>
  </si>
  <si>
    <t>备注</t>
  </si>
  <si>
    <t xml:space="preserve">  数量</t>
  </si>
  <si>
    <t>单位</t>
  </si>
  <si>
    <t xml:space="preserve">单价                  </t>
  </si>
  <si>
    <t>次数</t>
  </si>
  <si>
    <t>一</t>
  </si>
  <si>
    <t>设计</t>
  </si>
  <si>
    <t>小计</t>
  </si>
  <si>
    <t>二</t>
  </si>
  <si>
    <t>制作物料</t>
  </si>
  <si>
    <t>背景板</t>
  </si>
  <si>
    <t>3*2.4喷绘+桁架</t>
  </si>
  <si>
    <t>套</t>
  </si>
  <si>
    <t>7.2平</t>
  </si>
  <si>
    <t>台卡</t>
  </si>
  <si>
    <t>250G铜版纸  A4三折</t>
  </si>
  <si>
    <t>张</t>
  </si>
  <si>
    <t>签到台卡</t>
  </si>
  <si>
    <t>A3三折 250G铜版纸</t>
  </si>
  <si>
    <t>日程单页</t>
  </si>
  <si>
    <t>A4单页 200G铜版纸 单面印刷</t>
  </si>
  <si>
    <t>50+70 日程+AI单页</t>
  </si>
  <si>
    <t>讲台KT板</t>
  </si>
  <si>
    <t>讲台贴</t>
  </si>
  <si>
    <t>块</t>
  </si>
  <si>
    <t>X展架</t>
  </si>
  <si>
    <t>1.2*2M</t>
  </si>
  <si>
    <t>三</t>
  </si>
  <si>
    <t>AV设备及摄影摄像</t>
  </si>
  <si>
    <t>无缝切换器</t>
  </si>
  <si>
    <t>630/N6</t>
  </si>
  <si>
    <t>控台操控</t>
  </si>
  <si>
    <t>人</t>
  </si>
  <si>
    <t>全频音响</t>
  </si>
  <si>
    <t>支</t>
  </si>
  <si>
    <t>麦克风</t>
  </si>
  <si>
    <t>1鹅颈+3无线</t>
  </si>
  <si>
    <t>音控台+人工</t>
  </si>
  <si>
    <t>云摄影</t>
  </si>
  <si>
    <t>监视器</t>
  </si>
  <si>
    <t>台</t>
  </si>
  <si>
    <t>电脑</t>
  </si>
  <si>
    <t>直播设备</t>
  </si>
  <si>
    <t>线下+线上互动连线，音视频信号整合，直播推流及观看（含流量），会议画面推流，会议串场翻页，会议勘场，会前网络测试，直播场控（OBS），直播控台工程师（会议主控及控台切换）</t>
  </si>
  <si>
    <t>单机位</t>
  </si>
  <si>
    <t>六</t>
  </si>
  <si>
    <t>人员及运输</t>
  </si>
  <si>
    <t>搭建运输</t>
  </si>
  <si>
    <t>装拆人工</t>
  </si>
  <si>
    <t>次</t>
  </si>
  <si>
    <t>奉贤</t>
  </si>
  <si>
    <t>以上合计</t>
  </si>
  <si>
    <t>增值税发票税金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</si>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</sst>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\(\¥#,##0.00\)"/>
  </numFmts>
  <fonts count="36">
    <font>
      <sz val="12"/>
      <name val="宋体"/>
      <charset val="134"/>
    </font>
    <font>
      <b/>
      <sz val="20"/>
      <name val="微软雅黑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0"/>
      <color indexed="8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9" borderId="2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25" applyNumberFormat="0" applyAlignment="0" applyProtection="0">
      <alignment vertical="center"/>
    </xf>
    <xf numFmtId="0" fontId="23" fillId="11" borderId="26" applyNumberFormat="0" applyAlignment="0" applyProtection="0">
      <alignment vertical="center"/>
    </xf>
    <xf numFmtId="0" fontId="24" fillId="11" borderId="25" applyNumberFormat="0" applyAlignment="0" applyProtection="0">
      <alignment vertical="center"/>
    </xf>
    <xf numFmtId="0" fontId="25" fillId="12" borderId="27" applyNumberFormat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5" fillId="0" borderId="0">
      <alignment vertical="center"/>
    </xf>
  </cellStyleXfs>
  <cellXfs count="64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9" fillId="5" borderId="4" xfId="52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76" fontId="9" fillId="0" borderId="4" xfId="52" applyNumberFormat="1" applyFont="1" applyBorder="1" applyAlignment="1">
      <alignment horizontal="center" vertical="center"/>
    </xf>
    <xf numFmtId="43" fontId="6" fillId="0" borderId="8" xfId="0" applyNumberFormat="1" applyFont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43" fontId="7" fillId="6" borderId="4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4" xfId="52" applyFont="1" applyBorder="1" applyAlignment="1">
      <alignment horizontal="center" vertical="center" wrapText="1"/>
    </xf>
    <xf numFmtId="0" fontId="9" fillId="0" borderId="4" xfId="52" applyFont="1" applyBorder="1" applyAlignment="1">
      <alignment horizontal="center" vertical="center"/>
    </xf>
    <xf numFmtId="176" fontId="9" fillId="0" borderId="7" xfId="52" applyNumberFormat="1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9" fillId="5" borderId="4" xfId="52" applyFont="1" applyFill="1" applyBorder="1" applyAlignment="1">
      <alignment horizontal="center" vertical="center"/>
    </xf>
    <xf numFmtId="176" fontId="9" fillId="5" borderId="7" xfId="52" applyNumberFormat="1" applyFont="1" applyFill="1" applyBorder="1" applyAlignment="1">
      <alignment horizontal="center" vertical="center"/>
    </xf>
    <xf numFmtId="0" fontId="12" fillId="5" borderId="11" xfId="52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43" fontId="7" fillId="0" borderId="4" xfId="0" applyNumberFormat="1" applyFont="1" applyBorder="1" applyAlignment="1">
      <alignment horizontal="center" vertical="center"/>
    </xf>
    <xf numFmtId="9" fontId="7" fillId="0" borderId="9" xfId="0" applyNumberFormat="1" applyFont="1" applyBorder="1" applyAlignment="1">
      <alignment horizontal="center" vertical="center"/>
    </xf>
    <xf numFmtId="9" fontId="7" fillId="0" borderId="10" xfId="0" applyNumberFormat="1" applyFont="1" applyBorder="1" applyAlignment="1">
      <alignment horizontal="center" vertical="center"/>
    </xf>
    <xf numFmtId="9" fontId="7" fillId="0" borderId="7" xfId="0" applyNumberFormat="1" applyFont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43" fontId="7" fillId="8" borderId="15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58" fontId="6" fillId="0" borderId="17" xfId="0" applyNumberFormat="1" applyFont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 3 2" xfId="51"/>
    <cellStyle name="常规 2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9" workbookViewId="0">
      <selection activeCell="N32" sqref="N32"/>
    </sheetView>
  </sheetViews>
  <sheetFormatPr defaultColWidth="9" defaultRowHeight="15"/>
  <cols>
    <col min="2" max="2" width="18.875" customWidth="1"/>
    <col min="3" max="3" width="23.625" customWidth="1"/>
    <col min="4" max="4" width="9" customWidth="1"/>
    <col min="6" max="6" width="10.1916666666667" customWidth="1"/>
    <col min="7" max="7" width="19.125" customWidth="1"/>
    <col min="8" max="8" width="13.1916666666667" customWidth="1"/>
    <col min="9" max="9" width="20.5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51"/>
    </row>
    <row r="2" spans="1:9">
      <c r="A2" s="3"/>
      <c r="B2" s="4"/>
      <c r="C2" s="4"/>
      <c r="D2" s="4"/>
      <c r="E2" s="4"/>
      <c r="F2" s="4"/>
      <c r="G2" s="4"/>
      <c r="H2" s="4"/>
      <c r="I2" s="52"/>
    </row>
    <row r="3" spans="1:9">
      <c r="A3" s="5" t="s">
        <v>1</v>
      </c>
      <c r="B3" s="6"/>
      <c r="C3" s="6"/>
      <c r="D3" s="6"/>
      <c r="E3" s="6"/>
      <c r="F3" s="6"/>
      <c r="G3" s="6"/>
      <c r="H3" s="6"/>
      <c r="I3" s="53"/>
    </row>
    <row r="4" spans="1:9">
      <c r="A4" s="5" t="s">
        <v>2</v>
      </c>
      <c r="B4" s="6"/>
      <c r="C4" s="6"/>
      <c r="D4" s="6"/>
      <c r="E4" s="6"/>
      <c r="F4" s="6"/>
      <c r="G4" s="6"/>
      <c r="H4" s="6"/>
      <c r="I4" s="53"/>
    </row>
    <row r="5" spans="1:9">
      <c r="A5" s="7" t="s">
        <v>3</v>
      </c>
      <c r="B5" s="8"/>
      <c r="C5" s="8"/>
      <c r="D5" s="8"/>
      <c r="E5" s="8"/>
      <c r="F5" s="8"/>
      <c r="G5" s="8"/>
      <c r="H5" s="8"/>
      <c r="I5" s="54"/>
    </row>
    <row r="6" spans="1:9">
      <c r="A6" s="9" t="s">
        <v>4</v>
      </c>
      <c r="B6" s="10" t="s">
        <v>5</v>
      </c>
      <c r="C6" s="10" t="s">
        <v>6</v>
      </c>
      <c r="D6" s="10" t="s">
        <v>7</v>
      </c>
      <c r="E6" s="10"/>
      <c r="F6" s="11"/>
      <c r="G6" s="11"/>
      <c r="H6" s="10" t="s">
        <v>8</v>
      </c>
      <c r="I6" s="55" t="s">
        <v>9</v>
      </c>
    </row>
    <row r="7" spans="1:9">
      <c r="A7" s="9"/>
      <c r="B7" s="10"/>
      <c r="C7" s="10"/>
      <c r="D7" s="10" t="s">
        <v>10</v>
      </c>
      <c r="E7" s="10" t="s">
        <v>11</v>
      </c>
      <c r="F7" s="10" t="s">
        <v>12</v>
      </c>
      <c r="G7" s="10" t="s">
        <v>13</v>
      </c>
      <c r="H7" s="10"/>
      <c r="I7" s="56"/>
    </row>
    <row r="8" spans="1:9">
      <c r="A8" s="12" t="s">
        <v>14</v>
      </c>
      <c r="B8" s="13" t="s">
        <v>15</v>
      </c>
      <c r="C8" s="13"/>
      <c r="D8" s="14"/>
      <c r="E8" s="14"/>
      <c r="F8" s="14"/>
      <c r="G8" s="14"/>
      <c r="H8" s="14"/>
      <c r="I8" s="57"/>
    </row>
    <row r="9" ht="22.05" customHeight="1" spans="1:9">
      <c r="A9" s="15">
        <v>1</v>
      </c>
      <c r="B9" s="16"/>
      <c r="C9" s="17"/>
      <c r="D9" s="18"/>
      <c r="E9" s="11"/>
      <c r="F9" s="19"/>
      <c r="G9" s="11"/>
      <c r="H9" s="20"/>
      <c r="I9" s="58"/>
    </row>
    <row r="10" ht="22.05" customHeight="1" spans="1:9">
      <c r="A10" s="15">
        <v>2</v>
      </c>
      <c r="B10" s="16"/>
      <c r="C10" s="17"/>
      <c r="D10" s="18"/>
      <c r="E10" s="11"/>
      <c r="F10" s="19"/>
      <c r="G10" s="11"/>
      <c r="H10" s="20"/>
      <c r="I10" s="58"/>
    </row>
    <row r="11" spans="1:9">
      <c r="A11" s="21" t="s">
        <v>16</v>
      </c>
      <c r="B11" s="22"/>
      <c r="C11" s="22"/>
      <c r="D11" s="22"/>
      <c r="E11" s="22"/>
      <c r="F11" s="22"/>
      <c r="G11" s="23"/>
      <c r="H11" s="24">
        <f>SUM(H9:H10)</f>
        <v>0</v>
      </c>
      <c r="I11" s="59"/>
    </row>
    <row r="12" spans="1:9">
      <c r="A12" s="25" t="s">
        <v>17</v>
      </c>
      <c r="B12" s="26" t="s">
        <v>18</v>
      </c>
      <c r="C12" s="27"/>
      <c r="D12" s="27"/>
      <c r="E12" s="27"/>
      <c r="F12" s="27"/>
      <c r="G12" s="27"/>
      <c r="H12" s="27"/>
      <c r="I12" s="60"/>
    </row>
    <row r="13" ht="24.95" customHeight="1" spans="1:9">
      <c r="A13" s="28">
        <v>1</v>
      </c>
      <c r="B13" s="16" t="s">
        <v>19</v>
      </c>
      <c r="C13" s="29" t="s">
        <v>20</v>
      </c>
      <c r="D13" s="30">
        <v>1</v>
      </c>
      <c r="E13" s="11" t="s">
        <v>21</v>
      </c>
      <c r="F13" s="31">
        <v>1200</v>
      </c>
      <c r="G13" s="11">
        <v>1</v>
      </c>
      <c r="H13" s="32">
        <f t="shared" ref="H13:H18" si="0">G13*F13*D13</f>
        <v>1200</v>
      </c>
      <c r="I13" s="58" t="s">
        <v>22</v>
      </c>
    </row>
    <row r="14" ht="24.95" customHeight="1" spans="1:9">
      <c r="A14" s="28">
        <v>2</v>
      </c>
      <c r="B14" s="16" t="s">
        <v>23</v>
      </c>
      <c r="C14" s="29" t="s">
        <v>24</v>
      </c>
      <c r="D14" s="30">
        <v>11</v>
      </c>
      <c r="E14" s="11" t="s">
        <v>25</v>
      </c>
      <c r="F14" s="31">
        <v>5</v>
      </c>
      <c r="G14" s="11">
        <v>1</v>
      </c>
      <c r="H14" s="32">
        <f t="shared" si="0"/>
        <v>55</v>
      </c>
      <c r="I14" s="58"/>
    </row>
    <row r="15" ht="24.95" customHeight="1" spans="1:9">
      <c r="A15" s="28">
        <v>3</v>
      </c>
      <c r="B15" s="16" t="s">
        <v>26</v>
      </c>
      <c r="C15" s="29" t="s">
        <v>27</v>
      </c>
      <c r="D15" s="30">
        <v>1</v>
      </c>
      <c r="E15" s="11" t="s">
        <v>25</v>
      </c>
      <c r="F15" s="31">
        <v>10</v>
      </c>
      <c r="G15" s="11">
        <v>1</v>
      </c>
      <c r="H15" s="32">
        <f t="shared" si="0"/>
        <v>10</v>
      </c>
      <c r="I15" s="58"/>
    </row>
    <row r="16" ht="24.95" customHeight="1" spans="1:9">
      <c r="A16" s="28">
        <v>4</v>
      </c>
      <c r="B16" s="16" t="s">
        <v>28</v>
      </c>
      <c r="C16" s="29" t="s">
        <v>29</v>
      </c>
      <c r="D16" s="30">
        <v>120</v>
      </c>
      <c r="E16" s="11" t="s">
        <v>25</v>
      </c>
      <c r="F16" s="31">
        <v>2.5</v>
      </c>
      <c r="G16" s="11">
        <v>1</v>
      </c>
      <c r="H16" s="32">
        <f t="shared" si="0"/>
        <v>300</v>
      </c>
      <c r="I16" s="58" t="s">
        <v>30</v>
      </c>
    </row>
    <row r="17" ht="24.95" customHeight="1" spans="1:9">
      <c r="A17" s="28">
        <v>5</v>
      </c>
      <c r="B17" s="16" t="s">
        <v>31</v>
      </c>
      <c r="C17" s="29" t="s">
        <v>32</v>
      </c>
      <c r="D17" s="30">
        <v>1</v>
      </c>
      <c r="E17" s="11" t="s">
        <v>33</v>
      </c>
      <c r="F17" s="31">
        <v>100</v>
      </c>
      <c r="G17" s="11">
        <v>1</v>
      </c>
      <c r="H17" s="32">
        <f t="shared" si="0"/>
        <v>100</v>
      </c>
      <c r="I17" s="58"/>
    </row>
    <row r="18" ht="24.95" customHeight="1" spans="1:9">
      <c r="A18" s="28">
        <v>6</v>
      </c>
      <c r="B18" s="16" t="s">
        <v>34</v>
      </c>
      <c r="C18" s="29" t="s">
        <v>35</v>
      </c>
      <c r="D18" s="30">
        <v>3</v>
      </c>
      <c r="E18" s="11" t="s">
        <v>21</v>
      </c>
      <c r="F18" s="31">
        <v>160</v>
      </c>
      <c r="G18" s="11">
        <v>1</v>
      </c>
      <c r="H18" s="32">
        <f t="shared" si="0"/>
        <v>480</v>
      </c>
      <c r="I18" s="58"/>
    </row>
    <row r="19" spans="1:9">
      <c r="A19" s="33" t="s">
        <v>16</v>
      </c>
      <c r="B19" s="34"/>
      <c r="C19" s="34"/>
      <c r="D19" s="34"/>
      <c r="E19" s="34"/>
      <c r="F19" s="34"/>
      <c r="G19" s="34"/>
      <c r="H19" s="24">
        <f>SUM(H13:H18)</f>
        <v>2145</v>
      </c>
      <c r="I19" s="59"/>
    </row>
    <row r="20" spans="1:9">
      <c r="A20" s="25" t="s">
        <v>36</v>
      </c>
      <c r="B20" s="26" t="s">
        <v>37</v>
      </c>
      <c r="C20" s="27"/>
      <c r="D20" s="27"/>
      <c r="E20" s="27"/>
      <c r="F20" s="27"/>
      <c r="G20" s="27"/>
      <c r="H20" s="27"/>
      <c r="I20" s="60"/>
    </row>
    <row r="21" ht="24.95" customHeight="1" spans="1:9">
      <c r="A21" s="28">
        <v>1</v>
      </c>
      <c r="B21" s="16" t="s">
        <v>38</v>
      </c>
      <c r="C21" s="29" t="s">
        <v>39</v>
      </c>
      <c r="D21" s="35">
        <v>1</v>
      </c>
      <c r="E21" s="11" t="s">
        <v>21</v>
      </c>
      <c r="F21" s="36">
        <v>1500</v>
      </c>
      <c r="G21" s="11">
        <v>1</v>
      </c>
      <c r="H21" s="32">
        <f t="shared" ref="H21:H26" si="1">F21*D21*G21</f>
        <v>1500</v>
      </c>
      <c r="I21" s="58"/>
    </row>
    <row r="22" ht="24.95" customHeight="1" spans="1:9">
      <c r="A22" s="28">
        <v>2</v>
      </c>
      <c r="B22" s="16" t="s">
        <v>40</v>
      </c>
      <c r="C22" s="29"/>
      <c r="D22" s="35">
        <v>1</v>
      </c>
      <c r="E22" s="11" t="s">
        <v>41</v>
      </c>
      <c r="F22" s="36">
        <v>500</v>
      </c>
      <c r="G22" s="11">
        <v>1</v>
      </c>
      <c r="H22" s="32">
        <f t="shared" si="1"/>
        <v>500</v>
      </c>
      <c r="I22" s="58"/>
    </row>
    <row r="23" ht="24.95" customHeight="1" spans="1:9">
      <c r="A23" s="28">
        <v>3</v>
      </c>
      <c r="B23" s="16" t="s">
        <v>42</v>
      </c>
      <c r="C23" s="29"/>
      <c r="D23" s="35">
        <v>2</v>
      </c>
      <c r="E23" s="11" t="s">
        <v>43</v>
      </c>
      <c r="F23" s="36">
        <v>700</v>
      </c>
      <c r="G23" s="11">
        <v>1</v>
      </c>
      <c r="H23" s="32">
        <f t="shared" si="1"/>
        <v>1400</v>
      </c>
      <c r="I23" s="58"/>
    </row>
    <row r="24" ht="24.95" customHeight="1" spans="1:9">
      <c r="A24" s="28">
        <v>4</v>
      </c>
      <c r="B24" s="16" t="s">
        <v>44</v>
      </c>
      <c r="C24" s="29" t="s">
        <v>45</v>
      </c>
      <c r="D24" s="35">
        <v>4</v>
      </c>
      <c r="E24" s="11" t="s">
        <v>43</v>
      </c>
      <c r="F24" s="36">
        <v>150</v>
      </c>
      <c r="G24" s="11">
        <v>1</v>
      </c>
      <c r="H24" s="32">
        <f t="shared" si="1"/>
        <v>600</v>
      </c>
      <c r="I24" s="58"/>
    </row>
    <row r="25" ht="24.95" customHeight="1" spans="1:9">
      <c r="A25" s="28">
        <v>5</v>
      </c>
      <c r="B25" s="16" t="s">
        <v>46</v>
      </c>
      <c r="C25" s="29"/>
      <c r="D25" s="35">
        <v>1</v>
      </c>
      <c r="E25" s="11" t="s">
        <v>21</v>
      </c>
      <c r="F25" s="36">
        <v>800</v>
      </c>
      <c r="G25" s="11">
        <v>1</v>
      </c>
      <c r="H25" s="32">
        <f t="shared" si="1"/>
        <v>800</v>
      </c>
      <c r="I25" s="58"/>
    </row>
    <row r="26" ht="24.95" customHeight="1" spans="1:9">
      <c r="A26" s="28">
        <v>6</v>
      </c>
      <c r="B26" s="16" t="s">
        <v>47</v>
      </c>
      <c r="C26" s="29"/>
      <c r="D26" s="35">
        <v>1</v>
      </c>
      <c r="E26" s="11" t="s">
        <v>41</v>
      </c>
      <c r="F26" s="36">
        <v>2000</v>
      </c>
      <c r="G26" s="11">
        <v>1</v>
      </c>
      <c r="H26" s="32">
        <f t="shared" si="1"/>
        <v>2000</v>
      </c>
      <c r="I26" s="58"/>
    </row>
    <row r="27" ht="24.95" customHeight="1" spans="1:9">
      <c r="A27" s="28">
        <v>7</v>
      </c>
      <c r="B27" s="35" t="s">
        <v>48</v>
      </c>
      <c r="C27" s="35"/>
      <c r="D27" s="35">
        <v>1</v>
      </c>
      <c r="E27" s="11" t="s">
        <v>49</v>
      </c>
      <c r="F27" s="36">
        <v>500</v>
      </c>
      <c r="G27" s="11">
        <v>1</v>
      </c>
      <c r="H27" s="32">
        <f t="shared" ref="H27:H29" si="2">F27*D27*G27</f>
        <v>500</v>
      </c>
      <c r="I27" s="58"/>
    </row>
    <row r="28" ht="24.95" customHeight="1" spans="1:9">
      <c r="A28" s="28">
        <v>8</v>
      </c>
      <c r="B28" s="37" t="s">
        <v>50</v>
      </c>
      <c r="C28" s="35"/>
      <c r="D28" s="35">
        <v>2</v>
      </c>
      <c r="E28" s="11" t="s">
        <v>49</v>
      </c>
      <c r="F28" s="36">
        <v>200</v>
      </c>
      <c r="G28" s="11">
        <v>1</v>
      </c>
      <c r="H28" s="32">
        <f t="shared" si="2"/>
        <v>400</v>
      </c>
      <c r="I28" s="58"/>
    </row>
    <row r="29" ht="24.95" customHeight="1" spans="1:9">
      <c r="A29" s="28">
        <v>9</v>
      </c>
      <c r="B29" s="16" t="s">
        <v>51</v>
      </c>
      <c r="C29" s="16" t="s">
        <v>52</v>
      </c>
      <c r="D29" s="35">
        <v>1</v>
      </c>
      <c r="E29" s="11" t="s">
        <v>21</v>
      </c>
      <c r="F29" s="36">
        <v>5500</v>
      </c>
      <c r="G29" s="11">
        <v>1</v>
      </c>
      <c r="H29" s="32">
        <f t="shared" si="2"/>
        <v>5500</v>
      </c>
      <c r="I29" s="58" t="s">
        <v>53</v>
      </c>
    </row>
    <row r="30" spans="1:9">
      <c r="A30" s="33" t="s">
        <v>16</v>
      </c>
      <c r="B30" s="34"/>
      <c r="C30" s="34"/>
      <c r="D30" s="34"/>
      <c r="E30" s="34"/>
      <c r="F30" s="34"/>
      <c r="G30" s="34"/>
      <c r="H30" s="24">
        <f>SUM(H21:H29)</f>
        <v>13200</v>
      </c>
      <c r="I30" s="59"/>
    </row>
    <row r="31" spans="1:9">
      <c r="A31" s="25" t="s">
        <v>54</v>
      </c>
      <c r="B31" s="26" t="s">
        <v>55</v>
      </c>
      <c r="C31" s="27"/>
      <c r="D31" s="27"/>
      <c r="E31" s="27"/>
      <c r="F31" s="27"/>
      <c r="G31" s="27"/>
      <c r="H31" s="27"/>
      <c r="I31" s="60"/>
    </row>
    <row r="32" ht="24.95" customHeight="1" spans="1:9">
      <c r="A32" s="38">
        <v>1</v>
      </c>
      <c r="B32" s="39" t="s">
        <v>56</v>
      </c>
      <c r="C32" s="16" t="s">
        <v>57</v>
      </c>
      <c r="D32" s="40">
        <v>1</v>
      </c>
      <c r="E32" s="40" t="s">
        <v>58</v>
      </c>
      <c r="F32" s="19">
        <v>1500</v>
      </c>
      <c r="G32" s="40">
        <v>1</v>
      </c>
      <c r="H32" s="32">
        <f t="shared" ref="H32" si="3">F32*D32*G32</f>
        <v>1500</v>
      </c>
      <c r="I32" s="61" t="s">
        <v>59</v>
      </c>
    </row>
    <row r="33" spans="1:9">
      <c r="A33" s="33" t="s">
        <v>16</v>
      </c>
      <c r="B33" s="34"/>
      <c r="C33" s="34"/>
      <c r="D33" s="34"/>
      <c r="E33" s="34"/>
      <c r="F33" s="34"/>
      <c r="G33" s="34"/>
      <c r="H33" s="24">
        <f>SUM(H32:H32)</f>
        <v>1500</v>
      </c>
      <c r="I33" s="59"/>
    </row>
    <row r="34" spans="1:9">
      <c r="A34" s="41" t="s">
        <v>60</v>
      </c>
      <c r="B34" s="42"/>
      <c r="C34" s="42"/>
      <c r="D34" s="42"/>
      <c r="E34" s="42"/>
      <c r="F34" s="42"/>
      <c r="G34" s="42"/>
      <c r="H34" s="43">
        <f>H33+H30+H19+H11</f>
        <v>16845</v>
      </c>
      <c r="I34" s="62"/>
    </row>
    <row r="35" spans="1:9">
      <c r="A35" s="44">
        <v>0.06</v>
      </c>
      <c r="B35" s="45"/>
      <c r="C35" s="45"/>
      <c r="D35" s="45"/>
      <c r="E35" s="45"/>
      <c r="F35" s="45"/>
      <c r="G35" s="46"/>
      <c r="H35" s="43">
        <f>H34*A35</f>
        <v>1010.7</v>
      </c>
      <c r="I35" s="62" t="s">
        <v>61</v>
      </c>
    </row>
    <row r="36" ht="15.75" spans="1:9">
      <c r="A36" s="47" t="s">
        <v>62</v>
      </c>
      <c r="B36" s="48"/>
      <c r="C36" s="48"/>
      <c r="D36" s="48"/>
      <c r="E36" s="48"/>
      <c r="F36" s="48"/>
      <c r="G36" s="49"/>
      <c r="H36" s="50">
        <f>H35+H34</f>
        <v>17855.7</v>
      </c>
      <c r="I36" s="63"/>
    </row>
  </sheetData>
  <mergeCells count="17">
    <mergeCell ref="A3:I3"/>
    <mergeCell ref="A4:I4"/>
    <mergeCell ref="A5:I5"/>
    <mergeCell ref="D6:G6"/>
    <mergeCell ref="A11:G11"/>
    <mergeCell ref="A19:G19"/>
    <mergeCell ref="A30:G30"/>
    <mergeCell ref="A33:G33"/>
    <mergeCell ref="A34:G34"/>
    <mergeCell ref="A35:G35"/>
    <mergeCell ref="A36:G36"/>
    <mergeCell ref="A6:A7"/>
    <mergeCell ref="B6:B7"/>
    <mergeCell ref="C6:C7"/>
    <mergeCell ref="H6:H7"/>
    <mergeCell ref="I6:I7"/>
    <mergeCell ref="A1:I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janet.zhang</dc:creator>
  <cp:lastModifiedBy>尘归尘</cp:lastModifiedBy>
  <dcterms:created xsi:type="dcterms:W3CDTF">2008-12-30T08:58:00Z</dcterms:created>
  <cp:lastPrinted>2018-08-09T02:26:00Z</cp:lastPrinted>
  <dcterms:modified xsi:type="dcterms:W3CDTF">2024-08-08T05:43:15Z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CD94A94B91E14254BDACCD255E0086A4_13</vt:lpwstr>
  </property>
  <property fmtid="{D5CDD505-2E9C-101B-9397-08002B2CF9AE}" pid="3" name="KSOProductBuildVer">
    <vt:lpwstr>2052-12.1.0.17147</vt:lpwstr>
  </property>
</Properties>
</file>