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oni\Desktop\麦田\已完成\麦田6.25上海\结算\"/>
    </mc:Choice>
  </mc:AlternateContent>
  <xr:revisionPtr revIDLastSave="0" documentId="13_ncr:1_{75024CC6-16DF-4CBA-8EAB-59DF31FA826F}" xr6:coauthVersionLast="47" xr6:coauthVersionMax="47" xr10:uidLastSave="{00000000-0000-0000-0000-000000000000}"/>
  <bookViews>
    <workbookView xWindow="-98" yWindow="-98" windowWidth="21795" windowHeight="12975" xr2:uid="{00000000-000D-0000-FFFF-FFFF00000000}"/>
  </bookViews>
  <sheets>
    <sheet name="Sheet1" sheetId="46" r:id="rId1"/>
  </sheets>
  <calcPr calcId="191029"/>
</workbook>
</file>

<file path=xl/calcChain.xml><?xml version="1.0" encoding="utf-8"?>
<calcChain xmlns="http://schemas.openxmlformats.org/spreadsheetml/2006/main">
  <c r="H26" i="46" l="1"/>
  <c r="H13" i="46"/>
  <c r="H14" i="46"/>
  <c r="H15" i="46"/>
  <c r="H16" i="46"/>
  <c r="H17" i="46"/>
  <c r="H18" i="46"/>
  <c r="H19" i="46" s="1"/>
  <c r="H34" i="46" s="1"/>
  <c r="H35" i="46" s="1"/>
  <c r="H36" i="46" s="1"/>
  <c r="H21" i="46"/>
  <c r="H22" i="46"/>
  <c r="H23" i="46"/>
  <c r="H24" i="46"/>
  <c r="H25" i="46"/>
  <c r="H27" i="46"/>
  <c r="H28" i="46"/>
  <c r="H29" i="46"/>
  <c r="H30" i="46"/>
  <c r="H32" i="46"/>
  <c r="H33" i="46"/>
  <c r="H11" i="46"/>
</calcChain>
</file>

<file path=xl/sharedStrings.xml><?xml version="1.0" encoding="utf-8"?>
<sst xmlns="http://schemas.openxmlformats.org/spreadsheetml/2006/main" count="75" uniqueCount="68">
  <si>
    <t>编号</t>
    <phoneticPr fontId="3" type="noConversion"/>
  </si>
  <si>
    <t xml:space="preserve">  项目</t>
    <phoneticPr fontId="3" type="noConversion"/>
  </si>
  <si>
    <t xml:space="preserve">内容  </t>
    <phoneticPr fontId="3" type="noConversion"/>
  </si>
  <si>
    <t>明细</t>
    <phoneticPr fontId="3" type="noConversion"/>
  </si>
  <si>
    <t>预算费用</t>
    <phoneticPr fontId="3" type="noConversion"/>
  </si>
  <si>
    <t>备注</t>
    <phoneticPr fontId="3" type="noConversion"/>
  </si>
  <si>
    <t xml:space="preserve">  数量</t>
    <phoneticPr fontId="3" type="noConversion"/>
  </si>
  <si>
    <t>单位</t>
    <phoneticPr fontId="3" type="noConversion"/>
  </si>
  <si>
    <t xml:space="preserve">单价                  </t>
    <phoneticPr fontId="3" type="noConversion"/>
  </si>
  <si>
    <t>次数</t>
    <phoneticPr fontId="3" type="noConversion"/>
  </si>
  <si>
    <t>一</t>
    <phoneticPr fontId="3" type="noConversion"/>
  </si>
  <si>
    <t>设计</t>
    <phoneticPr fontId="3" type="noConversion"/>
  </si>
  <si>
    <t>小计</t>
    <phoneticPr fontId="3" type="noConversion"/>
  </si>
  <si>
    <t>二</t>
    <phoneticPr fontId="3" type="noConversion"/>
  </si>
  <si>
    <t>制作物料</t>
    <phoneticPr fontId="3" type="noConversion"/>
  </si>
  <si>
    <t>套</t>
    <phoneticPr fontId="3" type="noConversion"/>
  </si>
  <si>
    <t>三</t>
    <phoneticPr fontId="3" type="noConversion"/>
  </si>
  <si>
    <t>AV设备及摄影摄像</t>
    <phoneticPr fontId="3" type="noConversion"/>
  </si>
  <si>
    <t>台</t>
    <phoneticPr fontId="3" type="noConversion"/>
  </si>
  <si>
    <t>台</t>
    <phoneticPr fontId="3" type="noConversion"/>
  </si>
  <si>
    <t>六</t>
    <phoneticPr fontId="3" type="noConversion"/>
  </si>
  <si>
    <t>人员及运输</t>
    <phoneticPr fontId="3" type="noConversion"/>
  </si>
  <si>
    <t>增值税发票税金</t>
    <phoneticPr fontId="10" type="noConversion"/>
  </si>
  <si>
    <t>搭建运输</t>
    <phoneticPr fontId="3" type="noConversion"/>
  </si>
  <si>
    <t>装拆人工</t>
    <phoneticPr fontId="3" type="noConversion"/>
  </si>
  <si>
    <t>次</t>
    <phoneticPr fontId="3" type="noConversion"/>
  </si>
  <si>
    <t>以上合计</t>
    <phoneticPr fontId="3" type="noConversion"/>
  </si>
  <si>
    <t>总计</t>
    <phoneticPr fontId="3" type="noConversion"/>
  </si>
  <si>
    <t>报价方：上海尔宸广告有限公司</t>
    <phoneticPr fontId="18" type="noConversion"/>
  </si>
  <si>
    <t>至：    麦田 Johnny</t>
    <phoneticPr fontId="18" type="noConversion"/>
  </si>
  <si>
    <t>无缝切换器</t>
    <phoneticPr fontId="6" type="noConversion"/>
  </si>
  <si>
    <t>监视器</t>
    <phoneticPr fontId="6" type="noConversion"/>
  </si>
  <si>
    <t>电脑</t>
    <phoneticPr fontId="6" type="noConversion"/>
  </si>
  <si>
    <t>直播设备</t>
    <phoneticPr fontId="6" type="noConversion"/>
  </si>
  <si>
    <t>线下+线上互动连线，音视频信号整合，直播推流及观看（含流量），会议画面推流，会议串场翻页，会议勘场，会前网络测试，直播场控（OBS），直播控台工程师（会议主控及控台切换）</t>
    <phoneticPr fontId="6" type="noConversion"/>
  </si>
  <si>
    <t>块</t>
    <phoneticPr fontId="18" type="noConversion"/>
  </si>
  <si>
    <t>背景板</t>
    <phoneticPr fontId="3" type="noConversion"/>
  </si>
  <si>
    <t>台卡</t>
    <phoneticPr fontId="3" type="noConversion"/>
  </si>
  <si>
    <t>250G铜版纸  A4三折</t>
    <phoneticPr fontId="3" type="noConversion"/>
  </si>
  <si>
    <t>张</t>
    <phoneticPr fontId="18" type="noConversion"/>
  </si>
  <si>
    <t>签到台卡</t>
    <phoneticPr fontId="3" type="noConversion"/>
  </si>
  <si>
    <t>A3三折 250G铜版纸</t>
    <phoneticPr fontId="3" type="noConversion"/>
  </si>
  <si>
    <t>日程单页</t>
    <phoneticPr fontId="3" type="noConversion"/>
  </si>
  <si>
    <t>A4单页 200G铜版纸 单面印刷</t>
    <phoneticPr fontId="3" type="noConversion"/>
  </si>
  <si>
    <t>讲台贴</t>
    <phoneticPr fontId="3" type="noConversion"/>
  </si>
  <si>
    <t>X展架</t>
    <phoneticPr fontId="3" type="noConversion"/>
  </si>
  <si>
    <t>1.2*2M</t>
    <phoneticPr fontId="3" type="noConversion"/>
  </si>
  <si>
    <t>单机位</t>
    <phoneticPr fontId="6" type="noConversion"/>
  </si>
  <si>
    <t>讲台KT板</t>
    <phoneticPr fontId="3" type="noConversion"/>
  </si>
  <si>
    <r>
      <rPr>
        <b/>
        <sz val="10"/>
        <rFont val="宋体"/>
        <family val="3"/>
        <charset val="134"/>
      </rPr>
      <t>活动名称：</t>
    </r>
    <r>
      <rPr>
        <b/>
        <sz val="10"/>
        <rFont val="Arial"/>
        <family val="2"/>
      </rPr>
      <t xml:space="preserve"> </t>
    </r>
    <r>
      <rPr>
        <b/>
        <sz val="10"/>
        <rFont val="Arial"/>
        <family val="3"/>
        <charset val="134"/>
      </rPr>
      <t>6.25</t>
    </r>
    <r>
      <rPr>
        <b/>
        <sz val="10"/>
        <rFont val="宋体"/>
        <family val="3"/>
        <charset val="134"/>
      </rPr>
      <t>上海会议</t>
    </r>
    <phoneticPr fontId="18" type="noConversion"/>
  </si>
  <si>
    <t>3*2.4喷绘+桁架</t>
    <phoneticPr fontId="3" type="noConversion"/>
  </si>
  <si>
    <t>套</t>
    <phoneticPr fontId="18" type="noConversion"/>
  </si>
  <si>
    <t>7.2平</t>
    <phoneticPr fontId="6" type="noConversion"/>
  </si>
  <si>
    <t>630/N6</t>
    <phoneticPr fontId="6" type="noConversion"/>
  </si>
  <si>
    <t>控台操控</t>
    <phoneticPr fontId="6" type="noConversion"/>
  </si>
  <si>
    <t>人</t>
    <phoneticPr fontId="6" type="noConversion"/>
  </si>
  <si>
    <t>全频音响</t>
    <phoneticPr fontId="6" type="noConversion"/>
  </si>
  <si>
    <t>支</t>
    <phoneticPr fontId="6" type="noConversion"/>
  </si>
  <si>
    <t>音控台+人工</t>
    <phoneticPr fontId="6" type="noConversion"/>
  </si>
  <si>
    <t>套</t>
    <phoneticPr fontId="6" type="noConversion"/>
  </si>
  <si>
    <t>奉贤</t>
    <phoneticPr fontId="6" type="noConversion"/>
  </si>
  <si>
    <t>麦克风</t>
    <phoneticPr fontId="6" type="noConversion"/>
  </si>
  <si>
    <t>1鹅颈+3无线</t>
    <phoneticPr fontId="6" type="noConversion"/>
  </si>
  <si>
    <t>支</t>
    <phoneticPr fontId="6" type="noConversion"/>
  </si>
  <si>
    <t>云摄影</t>
    <phoneticPr fontId="6" type="noConversion"/>
  </si>
  <si>
    <t>人</t>
    <phoneticPr fontId="6" type="noConversion"/>
  </si>
  <si>
    <t>50+70 日程+AI单页</t>
    <phoneticPr fontId="6" type="noConversion"/>
  </si>
  <si>
    <t>结算单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</si>
</sst>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76" formatCode="&quot;¥&quot;#,##0.00_);\(&quot;¥&quot;#,##0.00\)"/>
  </numFmts>
  <fonts count="21" x14ac:knownFonts="1">
    <font>
      <sz val="12"/>
      <name val="宋体"/>
      <charset val="134"/>
    </font>
    <font>
      <sz val="11"/>
      <color theme="1"/>
      <name val="宋体"/>
      <family val="2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11"/>
      <color theme="1"/>
      <name val="宋体"/>
      <family val="2"/>
      <scheme val="minor"/>
    </font>
    <font>
      <sz val="9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9"/>
      <name val="宋体"/>
      <family val="3"/>
      <charset val="134"/>
    </font>
    <font>
      <b/>
      <sz val="11"/>
      <name val="宋体"/>
      <family val="3"/>
      <charset val="134"/>
    </font>
    <font>
      <sz val="11"/>
      <color indexed="9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color indexed="8"/>
      <name val="微软雅黑"/>
      <family val="2"/>
      <charset val="134"/>
    </font>
    <font>
      <sz val="10"/>
      <name val="微软雅黑"/>
      <family val="2"/>
      <charset val="134"/>
    </font>
    <font>
      <b/>
      <sz val="10"/>
      <name val="Arial"/>
      <family val="2"/>
    </font>
    <font>
      <b/>
      <sz val="10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20"/>
      <name val="微软雅黑"/>
      <family val="2"/>
      <charset val="134"/>
    </font>
    <font>
      <b/>
      <sz val="10"/>
      <name val="Arial"/>
      <family val="3"/>
      <charset val="134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5" fillId="0" borderId="0">
      <alignment vertical="center"/>
    </xf>
    <xf numFmtId="0" fontId="2" fillId="0" borderId="0"/>
    <xf numFmtId="0" fontId="1" fillId="0" borderId="0">
      <alignment vertical="center"/>
    </xf>
    <xf numFmtId="0" fontId="7" fillId="0" borderId="0">
      <alignment vertical="center"/>
    </xf>
    <xf numFmtId="0" fontId="2" fillId="0" borderId="0"/>
  </cellStyleXfs>
  <cellXfs count="66">
    <xf numFmtId="0" fontId="0" fillId="0" borderId="0" xfId="0" applyAlignment="1">
      <alignment vertical="center"/>
    </xf>
    <xf numFmtId="0" fontId="9" fillId="2" borderId="1" xfId="0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8" fillId="0" borderId="8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76" fontId="13" fillId="0" borderId="1" xfId="5" applyNumberFormat="1" applyFont="1" applyBorder="1" applyAlignment="1">
      <alignment horizontal="center" vertical="center"/>
    </xf>
    <xf numFmtId="43" fontId="8" fillId="0" borderId="3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176" fontId="13" fillId="0" borderId="9" xfId="5" applyNumberFormat="1" applyFont="1" applyBorder="1" applyAlignment="1">
      <alignment horizontal="center" vertical="center"/>
    </xf>
    <xf numFmtId="176" fontId="13" fillId="4" borderId="9" xfId="5" applyNumberFormat="1" applyFont="1" applyFill="1" applyBorder="1" applyAlignment="1">
      <alignment horizontal="center" vertical="center"/>
    </xf>
    <xf numFmtId="0" fontId="13" fillId="4" borderId="1" xfId="5" applyFont="1" applyFill="1" applyBorder="1" applyAlignment="1">
      <alignment horizontal="center" vertical="center"/>
    </xf>
    <xf numFmtId="0" fontId="13" fillId="0" borderId="1" xfId="5" applyFont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 wrapText="1"/>
    </xf>
    <xf numFmtId="0" fontId="13" fillId="4" borderId="1" xfId="5" applyFont="1" applyFill="1" applyBorder="1" applyAlignment="1">
      <alignment horizontal="center" vertical="center" wrapText="1"/>
    </xf>
    <xf numFmtId="0" fontId="13" fillId="0" borderId="1" xfId="5" applyFont="1" applyBorder="1" applyAlignment="1">
      <alignment horizontal="center" vertical="center" wrapText="1"/>
    </xf>
    <xf numFmtId="43" fontId="8" fillId="0" borderId="1" xfId="0" applyNumberFormat="1" applyFont="1" applyBorder="1" applyAlignment="1">
      <alignment horizontal="center" vertical="center" wrapText="1"/>
    </xf>
    <xf numFmtId="58" fontId="8" fillId="0" borderId="7" xfId="0" applyNumberFormat="1" applyFont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43" fontId="11" fillId="5" borderId="1" xfId="0" applyNumberFormat="1" applyFont="1" applyFill="1" applyBorder="1" applyAlignment="1">
      <alignment horizontal="center" vertical="center"/>
    </xf>
    <xf numFmtId="0" fontId="11" fillId="5" borderId="7" xfId="0" applyFont="1" applyFill="1" applyBorder="1" applyAlignment="1">
      <alignment horizontal="center" vertical="center"/>
    </xf>
    <xf numFmtId="0" fontId="4" fillId="4" borderId="11" xfId="5" applyFont="1" applyFill="1" applyBorder="1" applyAlignment="1" applyProtection="1">
      <alignment horizontal="center" vertical="center" wrapText="1"/>
      <protection locked="0"/>
    </xf>
    <xf numFmtId="43" fontId="11" fillId="0" borderId="1" xfId="0" applyNumberFormat="1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1" fillId="6" borderId="4" xfId="0" applyFont="1" applyFill="1" applyBorder="1" applyAlignment="1">
      <alignment horizontal="center" vertical="center"/>
    </xf>
    <xf numFmtId="0" fontId="11" fillId="6" borderId="1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/>
    </xf>
    <xf numFmtId="0" fontId="8" fillId="6" borderId="7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center"/>
    </xf>
    <xf numFmtId="43" fontId="11" fillId="7" borderId="20" xfId="0" applyNumberFormat="1" applyFont="1" applyFill="1" applyBorder="1" applyAlignment="1">
      <alignment horizontal="center" vertical="center"/>
    </xf>
    <xf numFmtId="0" fontId="11" fillId="7" borderId="21" xfId="0" applyFont="1" applyFill="1" applyBorder="1" applyAlignment="1">
      <alignment horizontal="center" vertical="center"/>
    </xf>
    <xf numFmtId="0" fontId="19" fillId="0" borderId="14" xfId="0" applyFont="1" applyBorder="1" applyAlignment="1">
      <alignment horizontal="center" vertical="center"/>
    </xf>
    <xf numFmtId="0" fontId="19" fillId="0" borderId="15" xfId="0" applyFont="1" applyBorder="1" applyAlignment="1">
      <alignment horizontal="center" vertical="center"/>
    </xf>
    <xf numFmtId="0" fontId="19" fillId="0" borderId="16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17" fillId="8" borderId="12" xfId="0" applyFont="1" applyFill="1" applyBorder="1" applyAlignment="1">
      <alignment horizontal="left" vertical="center"/>
    </xf>
    <xf numFmtId="0" fontId="17" fillId="8" borderId="0" xfId="0" applyFont="1" applyFill="1" applyAlignment="1">
      <alignment horizontal="left" vertical="center"/>
    </xf>
    <xf numFmtId="0" fontId="17" fillId="8" borderId="13" xfId="0" applyFont="1" applyFill="1" applyBorder="1" applyAlignment="1">
      <alignment horizontal="left" vertical="center"/>
    </xf>
    <xf numFmtId="0" fontId="20" fillId="8" borderId="12" xfId="0" applyFont="1" applyFill="1" applyBorder="1" applyAlignment="1">
      <alignment horizontal="left" vertical="center"/>
    </xf>
    <xf numFmtId="0" fontId="16" fillId="8" borderId="0" xfId="0" applyFont="1" applyFill="1" applyAlignment="1">
      <alignment horizontal="left" vertical="center"/>
    </xf>
    <xf numFmtId="0" fontId="16" fillId="8" borderId="13" xfId="0" applyFont="1" applyFill="1" applyBorder="1" applyAlignment="1">
      <alignment horizontal="left" vertical="center"/>
    </xf>
    <xf numFmtId="0" fontId="11" fillId="7" borderId="17" xfId="0" applyFont="1" applyFill="1" applyBorder="1" applyAlignment="1">
      <alignment horizontal="center" vertical="center"/>
    </xf>
    <xf numFmtId="0" fontId="11" fillId="7" borderId="18" xfId="0" applyFont="1" applyFill="1" applyBorder="1" applyAlignment="1">
      <alignment horizontal="center" vertical="center"/>
    </xf>
    <xf numFmtId="0" fontId="11" fillId="7" borderId="19" xfId="0" applyFont="1" applyFill="1" applyBorder="1" applyAlignment="1">
      <alignment horizontal="center" vertical="center"/>
    </xf>
    <xf numFmtId="9" fontId="11" fillId="0" borderId="10" xfId="0" applyNumberFormat="1" applyFont="1" applyBorder="1" applyAlignment="1">
      <alignment horizontal="center" vertical="center"/>
    </xf>
    <xf numFmtId="9" fontId="11" fillId="0" borderId="2" xfId="0" applyNumberFormat="1" applyFont="1" applyBorder="1" applyAlignment="1">
      <alignment horizontal="center" vertical="center"/>
    </xf>
    <xf numFmtId="9" fontId="11" fillId="0" borderId="9" xfId="0" applyNumberFormat="1" applyFont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1" fillId="7" borderId="4" xfId="0" applyFont="1" applyFill="1" applyBorder="1" applyAlignment="1">
      <alignment horizontal="center" vertical="center"/>
    </xf>
    <xf numFmtId="0" fontId="11" fillId="7" borderId="1" xfId="0" applyFont="1" applyFill="1" applyBorder="1" applyAlignment="1">
      <alignment horizontal="center" vertical="center"/>
    </xf>
    <xf numFmtId="0" fontId="11" fillId="5" borderId="4" xfId="0" applyFont="1" applyFill="1" applyBorder="1" applyAlignment="1">
      <alignment horizontal="center" vertical="center"/>
    </xf>
    <xf numFmtId="0" fontId="11" fillId="5" borderId="1" xfId="0" applyFont="1" applyFill="1" applyBorder="1" applyAlignment="1">
      <alignment horizontal="center" vertical="center"/>
    </xf>
    <xf numFmtId="0" fontId="11" fillId="5" borderId="10" xfId="0" applyFont="1" applyFill="1" applyBorder="1" applyAlignment="1">
      <alignment horizontal="center" vertical="center"/>
    </xf>
    <xf numFmtId="0" fontId="11" fillId="5" borderId="2" xfId="0" applyFont="1" applyFill="1" applyBorder="1" applyAlignment="1">
      <alignment horizontal="center" vertical="center"/>
    </xf>
    <xf numFmtId="0" fontId="11" fillId="5" borderId="9" xfId="0" applyFont="1" applyFill="1" applyBorder="1" applyAlignment="1">
      <alignment horizontal="center" vertical="center"/>
    </xf>
  </cellXfs>
  <cellStyles count="6">
    <cellStyle name="Normal 2" xfId="2" xr:uid="{00000000-0005-0000-0000-000000000000}"/>
    <cellStyle name="Normal 3" xfId="1" xr:uid="{00000000-0005-0000-0000-000001000000}"/>
    <cellStyle name="Normal 3 2" xfId="3" xr:uid="{00000000-0005-0000-0000-000002000000}"/>
    <cellStyle name="常规" xfId="0" builtinId="0"/>
    <cellStyle name="常规 2" xfId="5" xr:uid="{00000000-0005-0000-0000-000004000000}"/>
    <cellStyle name="常规 4" xfId="4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6"/>
  <sheetViews>
    <sheetView tabSelected="1" zoomScaleNormal="100" workbookViewId="0">
      <selection activeCell="D14" sqref="D14"/>
    </sheetView>
  </sheetViews>
  <sheetFormatPr defaultRowHeight="15.75" x14ac:dyDescent="0.4"/>
  <cols>
    <col min="2" max="2" width="18.875" bestFit="1" customWidth="1"/>
    <col min="3" max="3" width="23.625" bestFit="1" customWidth="1"/>
    <col min="4" max="4" width="9" customWidth="1"/>
    <col min="6" max="6" width="10.1875" bestFit="1" customWidth="1"/>
    <col min="7" max="7" width="19.125" customWidth="1"/>
    <col min="8" max="8" width="13.1875" bestFit="1" customWidth="1"/>
    <col min="9" max="9" width="20.5" customWidth="1"/>
  </cols>
  <sheetData>
    <row r="1" spans="1:9" x14ac:dyDescent="0.4">
      <c r="A1" s="36" t="s">
        <v>67</v>
      </c>
      <c r="B1" s="37"/>
      <c r="C1" s="37"/>
      <c r="D1" s="37"/>
      <c r="E1" s="37"/>
      <c r="F1" s="37"/>
      <c r="G1" s="37"/>
      <c r="H1" s="37"/>
      <c r="I1" s="38"/>
    </row>
    <row r="2" spans="1:9" x14ac:dyDescent="0.4">
      <c r="A2" s="39"/>
      <c r="B2" s="40"/>
      <c r="C2" s="40"/>
      <c r="D2" s="40"/>
      <c r="E2" s="40"/>
      <c r="F2" s="40"/>
      <c r="G2" s="40"/>
      <c r="H2" s="40"/>
      <c r="I2" s="41"/>
    </row>
    <row r="3" spans="1:9" x14ac:dyDescent="0.4">
      <c r="A3" s="45" t="s">
        <v>28</v>
      </c>
      <c r="B3" s="46"/>
      <c r="C3" s="46"/>
      <c r="D3" s="46"/>
      <c r="E3" s="46"/>
      <c r="F3" s="46"/>
      <c r="G3" s="46"/>
      <c r="H3" s="46"/>
      <c r="I3" s="47"/>
    </row>
    <row r="4" spans="1:9" x14ac:dyDescent="0.4">
      <c r="A4" s="45" t="s">
        <v>29</v>
      </c>
      <c r="B4" s="46"/>
      <c r="C4" s="46"/>
      <c r="D4" s="46"/>
      <c r="E4" s="46"/>
      <c r="F4" s="46"/>
      <c r="G4" s="46"/>
      <c r="H4" s="46"/>
      <c r="I4" s="47"/>
    </row>
    <row r="5" spans="1:9" x14ac:dyDescent="0.4">
      <c r="A5" s="48" t="s">
        <v>49</v>
      </c>
      <c r="B5" s="49"/>
      <c r="C5" s="49"/>
      <c r="D5" s="49"/>
      <c r="E5" s="49"/>
      <c r="F5" s="49"/>
      <c r="G5" s="49"/>
      <c r="H5" s="49"/>
      <c r="I5" s="50"/>
    </row>
    <row r="6" spans="1:9" x14ac:dyDescent="0.4">
      <c r="A6" s="57" t="s">
        <v>0</v>
      </c>
      <c r="B6" s="42" t="s">
        <v>1</v>
      </c>
      <c r="C6" s="42" t="s">
        <v>2</v>
      </c>
      <c r="D6" s="42" t="s">
        <v>3</v>
      </c>
      <c r="E6" s="42"/>
      <c r="F6" s="58"/>
      <c r="G6" s="58"/>
      <c r="H6" s="42" t="s">
        <v>4</v>
      </c>
      <c r="I6" s="43" t="s">
        <v>5</v>
      </c>
    </row>
    <row r="7" spans="1:9" x14ac:dyDescent="0.4">
      <c r="A7" s="57"/>
      <c r="B7" s="42"/>
      <c r="C7" s="42"/>
      <c r="D7" s="1" t="s">
        <v>6</v>
      </c>
      <c r="E7" s="1" t="s">
        <v>7</v>
      </c>
      <c r="F7" s="1" t="s">
        <v>8</v>
      </c>
      <c r="G7" s="1" t="s">
        <v>9</v>
      </c>
      <c r="H7" s="42"/>
      <c r="I7" s="44"/>
    </row>
    <row r="8" spans="1:9" x14ac:dyDescent="0.4">
      <c r="A8" s="2" t="s">
        <v>10</v>
      </c>
      <c r="B8" s="19" t="s">
        <v>11</v>
      </c>
      <c r="C8" s="19"/>
      <c r="D8" s="3"/>
      <c r="E8" s="3"/>
      <c r="F8" s="3"/>
      <c r="G8" s="3"/>
      <c r="H8" s="3"/>
      <c r="I8" s="4"/>
    </row>
    <row r="9" spans="1:9" ht="22.05" customHeight="1" x14ac:dyDescent="0.4">
      <c r="A9" s="5">
        <v>1</v>
      </c>
      <c r="B9" s="15"/>
      <c r="C9" s="20"/>
      <c r="D9" s="26"/>
      <c r="E9" s="6"/>
      <c r="F9" s="7"/>
      <c r="G9" s="6"/>
      <c r="H9" s="8"/>
      <c r="I9" s="18"/>
    </row>
    <row r="10" spans="1:9" ht="22.05" customHeight="1" x14ac:dyDescent="0.4">
      <c r="A10" s="5">
        <v>2</v>
      </c>
      <c r="B10" s="15"/>
      <c r="C10" s="20"/>
      <c r="D10" s="26"/>
      <c r="E10" s="6"/>
      <c r="F10" s="7"/>
      <c r="G10" s="6"/>
      <c r="H10" s="8"/>
      <c r="I10" s="18"/>
    </row>
    <row r="11" spans="1:9" x14ac:dyDescent="0.4">
      <c r="A11" s="63" t="s">
        <v>12</v>
      </c>
      <c r="B11" s="64"/>
      <c r="C11" s="64"/>
      <c r="D11" s="64"/>
      <c r="E11" s="64"/>
      <c r="F11" s="64"/>
      <c r="G11" s="65"/>
      <c r="H11" s="21">
        <f>SUM(H9:H10)</f>
        <v>0</v>
      </c>
      <c r="I11" s="22"/>
    </row>
    <row r="12" spans="1:9" x14ac:dyDescent="0.4">
      <c r="A12" s="27" t="s">
        <v>13</v>
      </c>
      <c r="B12" s="28" t="s">
        <v>14</v>
      </c>
      <c r="C12" s="29"/>
      <c r="D12" s="29"/>
      <c r="E12" s="29"/>
      <c r="F12" s="29"/>
      <c r="G12" s="29"/>
      <c r="H12" s="29"/>
      <c r="I12" s="30"/>
    </row>
    <row r="13" spans="1:9" ht="24.95" customHeight="1" x14ac:dyDescent="0.4">
      <c r="A13" s="9">
        <v>1</v>
      </c>
      <c r="B13" s="15" t="s">
        <v>36</v>
      </c>
      <c r="C13" s="16" t="s">
        <v>50</v>
      </c>
      <c r="D13" s="13">
        <v>1</v>
      </c>
      <c r="E13" s="6" t="s">
        <v>51</v>
      </c>
      <c r="F13" s="10">
        <v>1200</v>
      </c>
      <c r="G13" s="6">
        <v>1</v>
      </c>
      <c r="H13" s="17">
        <f t="shared" ref="H13:H18" si="0">G13*F13*D13</f>
        <v>1200</v>
      </c>
      <c r="I13" s="18" t="s">
        <v>52</v>
      </c>
    </row>
    <row r="14" spans="1:9" ht="24.95" customHeight="1" x14ac:dyDescent="0.4">
      <c r="A14" s="9">
        <v>2</v>
      </c>
      <c r="B14" s="15" t="s">
        <v>37</v>
      </c>
      <c r="C14" s="16" t="s">
        <v>38</v>
      </c>
      <c r="D14" s="13">
        <v>11</v>
      </c>
      <c r="E14" s="6" t="s">
        <v>39</v>
      </c>
      <c r="F14" s="10">
        <v>5</v>
      </c>
      <c r="G14" s="6">
        <v>1</v>
      </c>
      <c r="H14" s="17">
        <f t="shared" si="0"/>
        <v>55</v>
      </c>
      <c r="I14" s="18"/>
    </row>
    <row r="15" spans="1:9" ht="24.95" customHeight="1" x14ac:dyDescent="0.4">
      <c r="A15" s="9">
        <v>3</v>
      </c>
      <c r="B15" s="15" t="s">
        <v>40</v>
      </c>
      <c r="C15" s="16" t="s">
        <v>41</v>
      </c>
      <c r="D15" s="13">
        <v>1</v>
      </c>
      <c r="E15" s="6" t="s">
        <v>39</v>
      </c>
      <c r="F15" s="10">
        <v>10</v>
      </c>
      <c r="G15" s="6">
        <v>1</v>
      </c>
      <c r="H15" s="17">
        <f t="shared" si="0"/>
        <v>10</v>
      </c>
      <c r="I15" s="18"/>
    </row>
    <row r="16" spans="1:9" ht="24.95" customHeight="1" x14ac:dyDescent="0.4">
      <c r="A16" s="9">
        <v>4</v>
      </c>
      <c r="B16" s="15" t="s">
        <v>42</v>
      </c>
      <c r="C16" s="16" t="s">
        <v>43</v>
      </c>
      <c r="D16" s="13">
        <v>120</v>
      </c>
      <c r="E16" s="6" t="s">
        <v>39</v>
      </c>
      <c r="F16" s="10">
        <v>2.5</v>
      </c>
      <c r="G16" s="6">
        <v>1</v>
      </c>
      <c r="H16" s="17">
        <f t="shared" si="0"/>
        <v>300</v>
      </c>
      <c r="I16" s="18" t="s">
        <v>66</v>
      </c>
    </row>
    <row r="17" spans="1:9" ht="24.95" customHeight="1" x14ac:dyDescent="0.4">
      <c r="A17" s="9">
        <v>5</v>
      </c>
      <c r="B17" s="15" t="s">
        <v>48</v>
      </c>
      <c r="C17" s="16" t="s">
        <v>44</v>
      </c>
      <c r="D17" s="13">
        <v>1</v>
      </c>
      <c r="E17" s="6" t="s">
        <v>35</v>
      </c>
      <c r="F17" s="10">
        <v>100</v>
      </c>
      <c r="G17" s="6">
        <v>1</v>
      </c>
      <c r="H17" s="17">
        <f t="shared" si="0"/>
        <v>100</v>
      </c>
      <c r="I17" s="18"/>
    </row>
    <row r="18" spans="1:9" ht="24.95" customHeight="1" x14ac:dyDescent="0.4">
      <c r="A18" s="9">
        <v>6</v>
      </c>
      <c r="B18" s="15" t="s">
        <v>45</v>
      </c>
      <c r="C18" s="16" t="s">
        <v>46</v>
      </c>
      <c r="D18" s="13">
        <v>3</v>
      </c>
      <c r="E18" s="6" t="s">
        <v>15</v>
      </c>
      <c r="F18" s="10">
        <v>160</v>
      </c>
      <c r="G18" s="6">
        <v>1</v>
      </c>
      <c r="H18" s="17">
        <f t="shared" si="0"/>
        <v>480</v>
      </c>
      <c r="I18" s="18"/>
    </row>
    <row r="19" spans="1:9" x14ac:dyDescent="0.4">
      <c r="A19" s="61" t="s">
        <v>12</v>
      </c>
      <c r="B19" s="62"/>
      <c r="C19" s="62"/>
      <c r="D19" s="62"/>
      <c r="E19" s="62"/>
      <c r="F19" s="62"/>
      <c r="G19" s="62"/>
      <c r="H19" s="21">
        <f>SUM(H13:H18)</f>
        <v>2145</v>
      </c>
      <c r="I19" s="22"/>
    </row>
    <row r="20" spans="1:9" x14ac:dyDescent="0.4">
      <c r="A20" s="27" t="s">
        <v>16</v>
      </c>
      <c r="B20" s="28" t="s">
        <v>17</v>
      </c>
      <c r="C20" s="29"/>
      <c r="D20" s="29"/>
      <c r="E20" s="29"/>
      <c r="F20" s="29"/>
      <c r="G20" s="29"/>
      <c r="H20" s="29"/>
      <c r="I20" s="30"/>
    </row>
    <row r="21" spans="1:9" ht="24.95" customHeight="1" x14ac:dyDescent="0.4">
      <c r="A21" s="9">
        <v>1</v>
      </c>
      <c r="B21" s="15" t="s">
        <v>30</v>
      </c>
      <c r="C21" s="16" t="s">
        <v>53</v>
      </c>
      <c r="D21" s="12">
        <v>1</v>
      </c>
      <c r="E21" s="6" t="s">
        <v>15</v>
      </c>
      <c r="F21" s="11">
        <v>1500</v>
      </c>
      <c r="G21" s="6">
        <v>1</v>
      </c>
      <c r="H21" s="17">
        <f t="shared" ref="H21:H26" si="1">F21*D21*G21</f>
        <v>1500</v>
      </c>
      <c r="I21" s="18"/>
    </row>
    <row r="22" spans="1:9" ht="24.95" customHeight="1" x14ac:dyDescent="0.4">
      <c r="A22" s="9">
        <v>2</v>
      </c>
      <c r="B22" s="15" t="s">
        <v>54</v>
      </c>
      <c r="C22" s="16"/>
      <c r="D22" s="12">
        <v>1</v>
      </c>
      <c r="E22" s="6" t="s">
        <v>55</v>
      </c>
      <c r="F22" s="11">
        <v>500</v>
      </c>
      <c r="G22" s="6">
        <v>1</v>
      </c>
      <c r="H22" s="17">
        <f t="shared" si="1"/>
        <v>500</v>
      </c>
      <c r="I22" s="18"/>
    </row>
    <row r="23" spans="1:9" ht="24.95" customHeight="1" x14ac:dyDescent="0.4">
      <c r="A23" s="9">
        <v>3</v>
      </c>
      <c r="B23" s="15" t="s">
        <v>56</v>
      </c>
      <c r="C23" s="16"/>
      <c r="D23" s="12">
        <v>2</v>
      </c>
      <c r="E23" s="6" t="s">
        <v>57</v>
      </c>
      <c r="F23" s="11">
        <v>700</v>
      </c>
      <c r="G23" s="6">
        <v>1</v>
      </c>
      <c r="H23" s="17">
        <f t="shared" si="1"/>
        <v>1400</v>
      </c>
      <c r="I23" s="18"/>
    </row>
    <row r="24" spans="1:9" ht="24.95" customHeight="1" x14ac:dyDescent="0.4">
      <c r="A24" s="9">
        <v>4</v>
      </c>
      <c r="B24" s="15" t="s">
        <v>61</v>
      </c>
      <c r="C24" s="16" t="s">
        <v>62</v>
      </c>
      <c r="D24" s="12">
        <v>4</v>
      </c>
      <c r="E24" s="6" t="s">
        <v>63</v>
      </c>
      <c r="F24" s="11">
        <v>150</v>
      </c>
      <c r="G24" s="6">
        <v>1</v>
      </c>
      <c r="H24" s="17">
        <f t="shared" si="1"/>
        <v>600</v>
      </c>
      <c r="I24" s="18"/>
    </row>
    <row r="25" spans="1:9" ht="24.95" customHeight="1" x14ac:dyDescent="0.4">
      <c r="A25" s="9">
        <v>5</v>
      </c>
      <c r="B25" s="15" t="s">
        <v>58</v>
      </c>
      <c r="C25" s="16"/>
      <c r="D25" s="12">
        <v>1</v>
      </c>
      <c r="E25" s="6" t="s">
        <v>59</v>
      </c>
      <c r="F25" s="11">
        <v>800</v>
      </c>
      <c r="G25" s="6">
        <v>1</v>
      </c>
      <c r="H25" s="17">
        <f t="shared" si="1"/>
        <v>800</v>
      </c>
      <c r="I25" s="18"/>
    </row>
    <row r="26" spans="1:9" ht="24.95" customHeight="1" x14ac:dyDescent="0.4">
      <c r="A26" s="9">
        <v>6</v>
      </c>
      <c r="B26" s="15" t="s">
        <v>64</v>
      </c>
      <c r="C26" s="16"/>
      <c r="D26" s="12">
        <v>1</v>
      </c>
      <c r="E26" s="6" t="s">
        <v>65</v>
      </c>
      <c r="F26" s="11">
        <v>2000</v>
      </c>
      <c r="G26" s="6">
        <v>1</v>
      </c>
      <c r="H26" s="17">
        <f t="shared" si="1"/>
        <v>2000</v>
      </c>
      <c r="I26" s="18"/>
    </row>
    <row r="27" spans="1:9" ht="24.95" customHeight="1" x14ac:dyDescent="0.4">
      <c r="A27" s="9">
        <v>7</v>
      </c>
      <c r="B27" s="12" t="s">
        <v>31</v>
      </c>
      <c r="C27" s="12"/>
      <c r="D27" s="12">
        <v>1</v>
      </c>
      <c r="E27" s="6" t="s">
        <v>18</v>
      </c>
      <c r="F27" s="11">
        <v>500</v>
      </c>
      <c r="G27" s="6">
        <v>1</v>
      </c>
      <c r="H27" s="17">
        <f t="shared" ref="H27:H29" si="2">F27*D27*G27</f>
        <v>500</v>
      </c>
      <c r="I27" s="18"/>
    </row>
    <row r="28" spans="1:9" ht="24.95" customHeight="1" x14ac:dyDescent="0.4">
      <c r="A28" s="9">
        <v>8</v>
      </c>
      <c r="B28" s="23" t="s">
        <v>32</v>
      </c>
      <c r="C28" s="12"/>
      <c r="D28" s="12">
        <v>2</v>
      </c>
      <c r="E28" s="6" t="s">
        <v>19</v>
      </c>
      <c r="F28" s="11">
        <v>200</v>
      </c>
      <c r="G28" s="6">
        <v>1</v>
      </c>
      <c r="H28" s="17">
        <f t="shared" si="2"/>
        <v>400</v>
      </c>
      <c r="I28" s="18"/>
    </row>
    <row r="29" spans="1:9" ht="24.95" customHeight="1" x14ac:dyDescent="0.4">
      <c r="A29" s="9">
        <v>9</v>
      </c>
      <c r="B29" s="15" t="s">
        <v>33</v>
      </c>
      <c r="C29" s="15" t="s">
        <v>34</v>
      </c>
      <c r="D29" s="12">
        <v>1</v>
      </c>
      <c r="E29" s="6" t="s">
        <v>15</v>
      </c>
      <c r="F29" s="11">
        <v>5500</v>
      </c>
      <c r="G29" s="6">
        <v>1</v>
      </c>
      <c r="H29" s="17">
        <f t="shared" si="2"/>
        <v>5500</v>
      </c>
      <c r="I29" s="18" t="s">
        <v>47</v>
      </c>
    </row>
    <row r="30" spans="1:9" x14ac:dyDescent="0.4">
      <c r="A30" s="61" t="s">
        <v>12</v>
      </c>
      <c r="B30" s="62"/>
      <c r="C30" s="62"/>
      <c r="D30" s="62"/>
      <c r="E30" s="62"/>
      <c r="F30" s="62"/>
      <c r="G30" s="62"/>
      <c r="H30" s="21">
        <f>SUM(H21:H29)</f>
        <v>13200</v>
      </c>
      <c r="I30" s="22"/>
    </row>
    <row r="31" spans="1:9" x14ac:dyDescent="0.4">
      <c r="A31" s="27" t="s">
        <v>20</v>
      </c>
      <c r="B31" s="28" t="s">
        <v>21</v>
      </c>
      <c r="C31" s="29"/>
      <c r="D31" s="29"/>
      <c r="E31" s="29"/>
      <c r="F31" s="29"/>
      <c r="G31" s="29"/>
      <c r="H31" s="29"/>
      <c r="I31" s="30"/>
    </row>
    <row r="32" spans="1:9" ht="24.95" customHeight="1" x14ac:dyDescent="0.4">
      <c r="A32" s="31">
        <v>1</v>
      </c>
      <c r="B32" s="32" t="s">
        <v>23</v>
      </c>
      <c r="C32" s="15" t="s">
        <v>24</v>
      </c>
      <c r="D32" s="14">
        <v>1</v>
      </c>
      <c r="E32" s="14" t="s">
        <v>25</v>
      </c>
      <c r="F32" s="7">
        <v>1500</v>
      </c>
      <c r="G32" s="14">
        <v>1</v>
      </c>
      <c r="H32" s="17">
        <f t="shared" ref="H32" si="3">F32*D32*G32</f>
        <v>1500</v>
      </c>
      <c r="I32" s="33" t="s">
        <v>60</v>
      </c>
    </row>
    <row r="33" spans="1:9" x14ac:dyDescent="0.4">
      <c r="A33" s="61" t="s">
        <v>12</v>
      </c>
      <c r="B33" s="62"/>
      <c r="C33" s="62"/>
      <c r="D33" s="62"/>
      <c r="E33" s="62"/>
      <c r="F33" s="62"/>
      <c r="G33" s="62"/>
      <c r="H33" s="21">
        <f>SUM(H32:H32)</f>
        <v>1500</v>
      </c>
      <c r="I33" s="22"/>
    </row>
    <row r="34" spans="1:9" x14ac:dyDescent="0.4">
      <c r="A34" s="59" t="s">
        <v>26</v>
      </c>
      <c r="B34" s="60"/>
      <c r="C34" s="60"/>
      <c r="D34" s="60"/>
      <c r="E34" s="60"/>
      <c r="F34" s="60"/>
      <c r="G34" s="60"/>
      <c r="H34" s="24">
        <f>H33+H30+H19+H11</f>
        <v>16845</v>
      </c>
      <c r="I34" s="25"/>
    </row>
    <row r="35" spans="1:9" x14ac:dyDescent="0.4">
      <c r="A35" s="54">
        <v>0.06</v>
      </c>
      <c r="B35" s="55"/>
      <c r="C35" s="55"/>
      <c r="D35" s="55"/>
      <c r="E35" s="55"/>
      <c r="F35" s="55"/>
      <c r="G35" s="56"/>
      <c r="H35" s="24">
        <f>H34*A35</f>
        <v>1010.6999999999999</v>
      </c>
      <c r="I35" s="25" t="s">
        <v>22</v>
      </c>
    </row>
    <row r="36" spans="1:9" ht="16.149999999999999" thickBot="1" x14ac:dyDescent="0.45">
      <c r="A36" s="51" t="s">
        <v>27</v>
      </c>
      <c r="B36" s="52"/>
      <c r="C36" s="52"/>
      <c r="D36" s="52"/>
      <c r="E36" s="52"/>
      <c r="F36" s="52"/>
      <c r="G36" s="53"/>
      <c r="H36" s="34">
        <f>H35+H34</f>
        <v>17855.7</v>
      </c>
      <c r="I36" s="35"/>
    </row>
  </sheetData>
  <mergeCells count="17">
    <mergeCell ref="A36:G36"/>
    <mergeCell ref="A35:G35"/>
    <mergeCell ref="A6:A7"/>
    <mergeCell ref="B6:B7"/>
    <mergeCell ref="C6:C7"/>
    <mergeCell ref="D6:G6"/>
    <mergeCell ref="A34:G34"/>
    <mergeCell ref="A33:G33"/>
    <mergeCell ref="A11:G11"/>
    <mergeCell ref="A19:G19"/>
    <mergeCell ref="A30:G30"/>
    <mergeCell ref="A1:I2"/>
    <mergeCell ref="H6:H7"/>
    <mergeCell ref="I6:I7"/>
    <mergeCell ref="A3:I3"/>
    <mergeCell ref="A4:I4"/>
    <mergeCell ref="A5:I5"/>
  </mergeCells>
  <phoneticPr fontId="6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janet.zhang</dc:creator>
  <cp:lastModifiedBy>晓舟 倪</cp:lastModifiedBy>
  <cp:lastPrinted>2018-08-09T02:26:54Z</cp:lastPrinted>
  <dcterms:created xsi:type="dcterms:W3CDTF">2008-12-30T08:58:10Z</dcterms:created>
  <dcterms:modified xsi:type="dcterms:W3CDTF">2024-06-26T03:09:53Z</dcterms:modified>
</cp:coreProperties>
</file>