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firstSheet="1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<sst xmlns="http://schemas.openxmlformats.org/spreadsheetml/2006/main" count="66" uniqueCount="37">
  <si>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</si>
  <si>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</si>
  <si>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</si>
  <si>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</si>
  <si>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</si>
  <si>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</si>
  <si>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</si>
  <si>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</si>
  <si>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</si>
  <si>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</si>
  <si>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</si>
  <si>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</si>
  <si>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</si>
  <si>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</si>
  <si>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</si>
  <si>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</si>
  <si>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</si>
  <si>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</si>
  <si>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</si>
  <si>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</si>
  <si>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</si>
  <si>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</si>
  <si>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</si>
  <si>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呼吸领域文献查找四期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</si>
  <si>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</si>
  <si>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</si>
  <si>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</si>
  <si>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</si>
  <si>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共124篇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</si>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</sst>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.0_ 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8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opLeftCell="A2" workbookViewId="0">
      <selection activeCell="C3" sqref="C3"/>
    </sheetView>
  </sheetViews>
  <sheetFormatPr defaultColWidth="8.8" defaultRowHeight="15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54" t="s">
        <v>4</v>
      </c>
      <c r="D3" s="55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6" t="s">
        <v>11</v>
      </c>
      <c r="C9" s="57">
        <f>Medical!H13</f>
        <v>3580</v>
      </c>
    </row>
    <row r="10" s="1" customFormat="1" spans="2:3">
      <c r="B10" s="58" t="s">
        <v>12</v>
      </c>
      <c r="C10" s="21"/>
    </row>
    <row r="11" spans="2:3">
      <c r="B11" s="56" t="s">
        <v>11</v>
      </c>
      <c r="C11" s="52">
        <f>'Staffing Fee'!H10</f>
        <v>600</v>
      </c>
    </row>
    <row r="12" ht="9.6" customHeight="1" spans="2:3">
      <c r="B12" s="59"/>
      <c r="C12" s="60"/>
    </row>
    <row r="13" spans="2:3">
      <c r="B13" s="61" t="s">
        <v>11</v>
      </c>
      <c r="C13" s="62">
        <f>C9+C11</f>
        <v>4180</v>
      </c>
    </row>
    <row r="14" spans="2:3">
      <c r="B14" s="61" t="s">
        <v>13</v>
      </c>
      <c r="C14" s="62">
        <f>C13*0.06</f>
        <v>250.8</v>
      </c>
    </row>
    <row r="15" ht="15.75" spans="2:3">
      <c r="B15" s="29" t="s">
        <v>14</v>
      </c>
      <c r="C15" s="31">
        <f>C13+C14</f>
        <v>4430.8</v>
      </c>
    </row>
    <row r="16" spans="2:2">
      <c r="B16" s="63" t="s">
        <v>15</v>
      </c>
    </row>
    <row r="18" spans="2:3">
      <c r="B18" s="64" t="s">
        <v>16</v>
      </c>
      <c r="C18" s="65">
        <f>C11/C13</f>
        <v>0.143540669856459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abSelected="1" zoomScale="80" zoomScaleNormal="80" zoomScaleSheetLayoutView="90" workbookViewId="0">
      <selection activeCell="F5" sqref="F5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24</v>
      </c>
      <c r="H9" s="28">
        <f>E9*G9</f>
        <v>480</v>
      </c>
    </row>
    <row r="10" s="39" customFormat="1" ht="29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124</v>
      </c>
      <c r="H10" s="28">
        <f t="shared" ref="H10:H11" si="0">E10*G10</f>
        <v>1240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124</v>
      </c>
      <c r="H11" s="28">
        <f t="shared" si="0"/>
        <v>1860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3580</v>
      </c>
    </row>
    <row r="13" ht="15.75" spans="2:8">
      <c r="B13" s="29" t="s">
        <v>32</v>
      </c>
      <c r="C13" s="30"/>
      <c r="D13" s="30"/>
      <c r="E13" s="30"/>
      <c r="F13" s="30"/>
      <c r="G13" s="30"/>
      <c r="H13" s="53">
        <f>H12</f>
        <v>3580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3" sqref="C3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4</v>
      </c>
      <c r="H9" s="28">
        <f>E9*G9</f>
        <v>600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600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2023-05-12T07:36:58Z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C3523878196F4BEF837EF259CF7FE9C1_13</vt:lpwstr>
  </property>
</Properties>
</file>