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<sst xmlns="http://schemas.openxmlformats.org/spreadsheetml/2006/main" count="40" uniqueCount="29">
  <si>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2025森世海亚路优泰AB meeting讨论大纲项目结算单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</si>
  <si>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</si>
  <si>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</si>
  <si>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</si>
  <si>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</si>
  <si>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</si>
  <si>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</si>
  <si>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</si>
  <si>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</si>
  <si>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</si>
  <si>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</si>
  <si>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</si>
  <si>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</si>
  <si>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</si>
  <si>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</si>
  <si>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</si>
  <si>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</si>
  <si>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</si>
  <si>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AB meeting讨论稿（约8个话题，1个问题按1页word计算，根据实际结算）</t>
  </si>
  <si>
    <t>AB meeting讨论稿</t>
  </si>
  <si>
    <t>1-1</t>
  </si>
  <si>
    <t>Newsletter内容撰写</t>
  </si>
  <si>
    <t>包括医学编辑、适量文献检索、文案润色等完稿</t>
  </si>
  <si>
    <t>页</t>
  </si>
  <si>
    <t>Total：</t>
  </si>
  <si>
    <t>未含税Total：</t>
  </si>
  <si>
    <t>税 Tax</t>
  </si>
  <si>
    <t>Total Amount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</si>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</sst>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176" fontId="7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10" fillId="4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7" fontId="7" fillId="5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/>
    </xf>
    <xf numFmtId="177" fontId="7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7" fontId="8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8"/>
  <sheetViews>
    <sheetView showGridLines="0" tabSelected="1" zoomScale="81" zoomScaleNormal="81" workbookViewId="0">
      <selection activeCell="B26" sqref="B26"/>
    </sheetView>
  </sheetViews>
  <sheetFormatPr defaultColWidth="9" defaultRowHeight="16.5"/>
  <cols>
    <col min="1" max="1" width="6.25" style="3" customWidth="1"/>
    <col min="2" max="2" width="42" style="4" customWidth="1"/>
    <col min="3" max="3" width="60.75" style="5" customWidth="1"/>
    <col min="4" max="4" width="5.08333333333333" style="4" customWidth="1"/>
    <col min="5" max="5" width="3.91666666666667" style="6" customWidth="1"/>
    <col min="6" max="6" width="4.5" style="6" customWidth="1"/>
    <col min="7" max="7" width="9.75" style="6" customWidth="1"/>
    <col min="8" max="8" width="16" style="7" customWidth="1"/>
    <col min="9" max="9" width="13.6666666666667" style="4" customWidth="1"/>
    <col min="10" max="10" width="4.08333333333333" style="4" customWidth="1"/>
    <col min="11" max="11" width="9" style="4"/>
    <col min="12" max="12" width="13.25" style="4" customWidth="1"/>
    <col min="13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 t="s">
        <v>6</v>
      </c>
      <c r="E4" s="21"/>
      <c r="F4" s="22"/>
      <c r="G4" s="15"/>
      <c r="H4" s="16"/>
    </row>
    <row r="5" s="1" customFormat="1" ht="33" spans="1:8">
      <c r="A5" s="23" t="s">
        <v>7</v>
      </c>
      <c r="B5" s="24" t="str">
        <f>B10</f>
        <v>AB meeting讨论稿（约8个话题，1个问题按1页word计算，根据实际结算）</v>
      </c>
      <c r="C5" s="25">
        <f>H12</f>
        <v>8000</v>
      </c>
      <c r="D5" s="26">
        <f>L11</f>
        <v>15000</v>
      </c>
      <c r="E5" s="26"/>
      <c r="F5" s="26"/>
      <c r="G5" s="15"/>
      <c r="H5" s="16"/>
    </row>
    <row r="6" s="1" customFormat="1" spans="1:8">
      <c r="A6" s="23" t="s">
        <v>8</v>
      </c>
      <c r="B6" s="24" t="str">
        <f>B14</f>
        <v>税 Tax</v>
      </c>
      <c r="C6" s="25">
        <f>H15</f>
        <v>480</v>
      </c>
      <c r="D6" s="26">
        <f>L15</f>
        <v>900</v>
      </c>
      <c r="E6" s="26"/>
      <c r="F6" s="26"/>
      <c r="G6" s="15"/>
      <c r="H6" s="16"/>
    </row>
    <row r="7" s="1" customFormat="1" spans="1:8">
      <c r="A7" s="27"/>
      <c r="B7" s="28" t="str">
        <f>A17</f>
        <v>Total Amount</v>
      </c>
      <c r="C7" s="29">
        <f>H17</f>
        <v>8480</v>
      </c>
      <c r="D7" s="26">
        <f>L18</f>
        <v>8480</v>
      </c>
      <c r="E7" s="26"/>
      <c r="F7" s="26"/>
      <c r="G7" s="15"/>
      <c r="H7" s="16"/>
    </row>
    <row r="8" s="1" customFormat="1" ht="21.5" spans="1:12">
      <c r="A8" s="12"/>
      <c r="B8" s="30" t="s">
        <v>9</v>
      </c>
      <c r="C8" s="31"/>
      <c r="D8" s="32"/>
      <c r="E8" s="10"/>
      <c r="F8" s="10"/>
      <c r="H8" s="11"/>
      <c r="I8" s="64" t="s">
        <v>10</v>
      </c>
      <c r="J8" s="64"/>
      <c r="K8" s="64"/>
      <c r="L8" s="65"/>
    </row>
    <row r="9" s="1" customFormat="1" ht="33" spans="1:12">
      <c r="A9" s="33" t="s">
        <v>11</v>
      </c>
      <c r="B9" s="34" t="s">
        <v>12</v>
      </c>
      <c r="C9" s="34"/>
      <c r="D9" s="35" t="s">
        <v>13</v>
      </c>
      <c r="E9" s="35" t="s">
        <v>14</v>
      </c>
      <c r="F9" s="36" t="s">
        <v>15</v>
      </c>
      <c r="G9" s="36" t="s">
        <v>16</v>
      </c>
      <c r="H9" s="37" t="s">
        <v>17</v>
      </c>
      <c r="I9" s="35" t="s">
        <v>14</v>
      </c>
      <c r="J9" s="36" t="s">
        <v>15</v>
      </c>
      <c r="K9" s="36" t="s">
        <v>16</v>
      </c>
      <c r="L9" s="66" t="s">
        <v>17</v>
      </c>
    </row>
    <row r="10" s="1" customFormat="1" spans="1:12">
      <c r="A10" s="38" t="s">
        <v>7</v>
      </c>
      <c r="B10" s="39" t="s">
        <v>18</v>
      </c>
      <c r="C10" s="39"/>
      <c r="D10" s="39"/>
      <c r="E10" s="40"/>
      <c r="F10" s="41"/>
      <c r="G10" s="41"/>
      <c r="H10" s="42"/>
      <c r="I10" s="67" t="s">
        <v>19</v>
      </c>
      <c r="J10" s="54"/>
      <c r="K10" s="54"/>
      <c r="L10" s="68"/>
    </row>
    <row r="11" s="1" customFormat="1" spans="1:12">
      <c r="A11" s="43" t="s">
        <v>20</v>
      </c>
      <c r="B11" s="44" t="s">
        <v>21</v>
      </c>
      <c r="C11" s="45" t="s">
        <v>22</v>
      </c>
      <c r="D11" s="46" t="s">
        <v>23</v>
      </c>
      <c r="E11" s="46">
        <v>1</v>
      </c>
      <c r="F11" s="47">
        <v>8</v>
      </c>
      <c r="G11" s="47">
        <v>1000</v>
      </c>
      <c r="H11" s="48">
        <f>F11*E11*G11</f>
        <v>8000</v>
      </c>
      <c r="I11" s="46">
        <v>1</v>
      </c>
      <c r="J11" s="47">
        <v>15</v>
      </c>
      <c r="K11" s="47">
        <v>1000</v>
      </c>
      <c r="L11" s="48">
        <f>J11*I11*K11</f>
        <v>15000</v>
      </c>
    </row>
    <row r="12" s="1" customFormat="1" spans="1:12">
      <c r="A12" s="49" t="s">
        <v>24</v>
      </c>
      <c r="B12" s="50"/>
      <c r="C12" s="50"/>
      <c r="D12" s="50"/>
      <c r="E12" s="50"/>
      <c r="F12" s="50"/>
      <c r="G12" s="51"/>
      <c r="H12" s="52">
        <f>SUM(H11:H11)</f>
        <v>8000</v>
      </c>
      <c r="I12" s="53" t="s">
        <v>24</v>
      </c>
      <c r="J12" s="53"/>
      <c r="K12" s="53"/>
      <c r="L12" s="69">
        <f>SUM(L6:L11)</f>
        <v>15000</v>
      </c>
    </row>
    <row r="13" s="1" customFormat="1" spans="1:12">
      <c r="A13" s="53" t="s">
        <v>25</v>
      </c>
      <c r="B13" s="53"/>
      <c r="C13" s="53"/>
      <c r="D13" s="53"/>
      <c r="E13" s="53"/>
      <c r="F13" s="53"/>
      <c r="G13" s="53"/>
      <c r="H13" s="52">
        <f>H12</f>
        <v>8000</v>
      </c>
      <c r="I13" s="53" t="s">
        <v>25</v>
      </c>
      <c r="J13" s="53"/>
      <c r="K13" s="53"/>
      <c r="L13" s="69">
        <f>L12</f>
        <v>15000</v>
      </c>
    </row>
    <row r="14" s="1" customFormat="1" spans="1:12">
      <c r="A14" s="54">
        <v>2</v>
      </c>
      <c r="B14" s="39" t="s">
        <v>26</v>
      </c>
      <c r="C14" s="55">
        <v>0.06</v>
      </c>
      <c r="D14" s="56"/>
      <c r="E14" s="56"/>
      <c r="F14" s="56"/>
      <c r="G14" s="57"/>
      <c r="H14" s="42"/>
      <c r="I14" s="67" t="s">
        <v>26</v>
      </c>
      <c r="J14" s="54"/>
      <c r="K14" s="54"/>
      <c r="L14" s="68"/>
    </row>
    <row r="15" s="1" customFormat="1" spans="1:12">
      <c r="A15" s="53" t="s">
        <v>24</v>
      </c>
      <c r="B15" s="53"/>
      <c r="C15" s="53"/>
      <c r="D15" s="53"/>
      <c r="E15" s="53"/>
      <c r="F15" s="53"/>
      <c r="G15" s="53"/>
      <c r="H15" s="52">
        <f>H13*0.06</f>
        <v>480</v>
      </c>
      <c r="I15" s="53" t="s">
        <v>24</v>
      </c>
      <c r="J15" s="53"/>
      <c r="K15" s="53"/>
      <c r="L15" s="70">
        <f>L13*0.06</f>
        <v>900</v>
      </c>
    </row>
    <row r="16" s="2" customFormat="1" spans="1:12">
      <c r="A16" s="58"/>
      <c r="B16" s="59"/>
      <c r="C16" s="59"/>
      <c r="D16" s="59"/>
      <c r="E16" s="59"/>
      <c r="F16" s="59"/>
      <c r="G16" s="60"/>
      <c r="H16" s="61"/>
      <c r="I16" s="71"/>
      <c r="J16" s="71"/>
      <c r="K16" s="71"/>
      <c r="L16" s="71"/>
    </row>
    <row r="17" s="1" customFormat="1" spans="1:12">
      <c r="A17" s="62" t="s">
        <v>27</v>
      </c>
      <c r="B17" s="62"/>
      <c r="C17" s="62"/>
      <c r="D17" s="62"/>
      <c r="E17" s="62"/>
      <c r="F17" s="62"/>
      <c r="G17" s="62"/>
      <c r="H17" s="63">
        <f>H13+H15</f>
        <v>8480</v>
      </c>
      <c r="I17" s="72" t="s">
        <v>27</v>
      </c>
      <c r="J17" s="73"/>
      <c r="K17" s="74"/>
      <c r="L17" s="70">
        <f>L13+L15</f>
        <v>15900</v>
      </c>
    </row>
    <row r="18" spans="9:12">
      <c r="I18" s="75" t="s">
        <v>28</v>
      </c>
      <c r="J18" s="75"/>
      <c r="K18" s="75"/>
      <c r="L18" s="76">
        <f>H17</f>
        <v>8480</v>
      </c>
    </row>
  </sheetData>
  <mergeCells count="20">
    <mergeCell ref="A2:C2"/>
    <mergeCell ref="D4:F4"/>
    <mergeCell ref="D5:F5"/>
    <mergeCell ref="D6:F6"/>
    <mergeCell ref="D7:F7"/>
    <mergeCell ref="I8:L8"/>
    <mergeCell ref="I10:L10"/>
    <mergeCell ref="A12:G12"/>
    <mergeCell ref="I12:K12"/>
    <mergeCell ref="A13:G13"/>
    <mergeCell ref="I13:K13"/>
    <mergeCell ref="C14:G14"/>
    <mergeCell ref="I14:L14"/>
    <mergeCell ref="A15:G15"/>
    <mergeCell ref="I15:K15"/>
    <mergeCell ref="A16:G16"/>
    <mergeCell ref="I16:L16"/>
    <mergeCell ref="A17:G17"/>
    <mergeCell ref="I17:K17"/>
    <mergeCell ref="I18:K1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2025-06-24T06:27:47Z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6EE040DB28144F91A6E5F3DE9AA23648_13</vt:lpwstr>
  </property>
  <property fmtid="{D5CDD505-2E9C-101B-9397-08002B2CF9AE}" pid="10" name="KSOProductBuildVer">
    <vt:lpwstr>2052-12.1.0.21541</vt:lpwstr>
  </property>
</Properties>
</file>