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<sst xmlns="http://schemas.openxmlformats.org/spreadsheetml/2006/main" count="53" uniqueCount="43">
  <si>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2025森世海亚薰衣草相关文献及竞品检索项目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</si>
  <si>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</si>
  <si>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</si>
  <si>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</si>
  <si>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</si>
  <si>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</si>
  <si>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</si>
  <si>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</si>
  <si>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</si>
  <si>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</si>
  <si>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</si>
  <si>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</si>
  <si>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</si>
  <si>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</si>
  <si>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</si>
  <si>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</si>
  <si>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薰衣草相关文献及竞品检索（预估50篇中文文献，50篇英文文献）</t>
  </si>
  <si>
    <t>1-1</t>
  </si>
  <si>
    <t>主题词检索</t>
  </si>
  <si>
    <t>根据主题词对相关文献进行检索、阅读、汇总</t>
  </si>
  <si>
    <t>个</t>
  </si>
  <si>
    <t>RC</t>
  </si>
  <si>
    <t>1-2</t>
  </si>
  <si>
    <t>中文文献检索</t>
  </si>
  <si>
    <t>对文献（或幻灯片、视频资料等）检索，有摘要或全文提供/篇，中文原文下载</t>
  </si>
  <si>
    <t>篇</t>
  </si>
  <si>
    <t>1-3</t>
  </si>
  <si>
    <t>英文文献检索</t>
  </si>
  <si>
    <t>对文献（或幻灯片、视频资料等）检索，有摘要或全文提供/篇，英文原文下载</t>
  </si>
  <si>
    <t>1-4</t>
  </si>
  <si>
    <t>中文文献资料阅读及整理</t>
  </si>
  <si>
    <t>阅读提供的中文文献（或幻灯等），内容汇总，整理，相关医学背景文献和数据的筛查整理</t>
  </si>
  <si>
    <t>小时</t>
  </si>
  <si>
    <t>1-5</t>
  </si>
  <si>
    <t>英文文献资料阅读及整理</t>
  </si>
  <si>
    <t>阅读提供的英文文献（或幻灯等），内容汇总，整理，相关医学背景文献和数据的筛查整理</t>
  </si>
  <si>
    <t>1-6</t>
  </si>
  <si>
    <t>文献标注</t>
  </si>
  <si>
    <t>根据所提供素材整理、高亮幻灯片</t>
  </si>
  <si>
    <t>Total：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</si>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</sst>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showGridLines="0" tabSelected="1" zoomScale="81" zoomScaleNormal="81" workbookViewId="0">
      <selection activeCell="K11" sqref="K11"/>
    </sheetView>
  </sheetViews>
  <sheetFormatPr defaultColWidth="9" defaultRowHeight="16.5"/>
  <cols>
    <col min="1" max="1" width="6.25" style="3" customWidth="1"/>
    <col min="2" max="2" width="42" style="4" customWidth="1"/>
    <col min="3" max="3" width="60.7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6" style="7" customWidth="1"/>
    <col min="9" max="9" width="3.33333333333333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ht="33" spans="1:8">
      <c r="A5" s="21" t="s">
        <v>6</v>
      </c>
      <c r="B5" s="22" t="str">
        <f>B10</f>
        <v>薰衣草相关文献及竞品检索（预估50篇中文文献，50篇英文文献）</v>
      </c>
      <c r="C5" s="23">
        <f>H17</f>
        <v>27350</v>
      </c>
      <c r="D5" s="20"/>
      <c r="E5" s="15"/>
      <c r="F5" s="15"/>
      <c r="G5" s="15"/>
      <c r="H5" s="16"/>
    </row>
    <row r="6" s="1" customFormat="1" spans="1:8">
      <c r="A6" s="21" t="s">
        <v>7</v>
      </c>
      <c r="B6" s="22" t="str">
        <f>B19</f>
        <v>税 Tax</v>
      </c>
      <c r="C6" s="23">
        <f>H20</f>
        <v>1641</v>
      </c>
      <c r="D6" s="20"/>
      <c r="E6" s="15"/>
      <c r="F6" s="15"/>
      <c r="G6" s="15"/>
      <c r="H6" s="16"/>
    </row>
    <row r="7" s="1" customFormat="1" spans="1:8">
      <c r="A7" s="24"/>
      <c r="B7" s="25" t="str">
        <f>A22</f>
        <v>Total Amount</v>
      </c>
      <c r="C7" s="26">
        <f>H22</f>
        <v>28991</v>
      </c>
      <c r="D7" s="20"/>
      <c r="E7" s="15"/>
      <c r="F7" s="15"/>
      <c r="G7" s="15"/>
      <c r="H7" s="16"/>
    </row>
    <row r="8" s="1" customFormat="1" ht="21.5" spans="1:8">
      <c r="A8" s="12"/>
      <c r="B8" s="27" t="s">
        <v>8</v>
      </c>
      <c r="C8" s="28"/>
      <c r="D8" s="20"/>
      <c r="E8" s="10"/>
      <c r="F8" s="10"/>
      <c r="H8" s="11"/>
    </row>
    <row r="9" s="1" customFormat="1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="1" customFormat="1" spans="1:8">
      <c r="A10" s="34" t="s">
        <v>6</v>
      </c>
      <c r="B10" s="35" t="s">
        <v>16</v>
      </c>
      <c r="C10" s="35"/>
      <c r="D10" s="35"/>
      <c r="E10" s="36"/>
      <c r="F10" s="37"/>
      <c r="G10" s="37"/>
      <c r="H10" s="38"/>
    </row>
    <row r="11" s="1" customFormat="1" spans="1:9">
      <c r="A11" s="39" t="s">
        <v>17</v>
      </c>
      <c r="B11" s="40" t="s">
        <v>18</v>
      </c>
      <c r="C11" s="40" t="s">
        <v>19</v>
      </c>
      <c r="D11" s="40" t="s">
        <v>20</v>
      </c>
      <c r="E11" s="41">
        <v>1</v>
      </c>
      <c r="F11" s="42">
        <v>5</v>
      </c>
      <c r="G11" s="40">
        <v>20</v>
      </c>
      <c r="H11" s="43">
        <f t="shared" ref="H11:H16" si="0">F11*E11*G11</f>
        <v>100</v>
      </c>
      <c r="I11" s="2" t="s">
        <v>21</v>
      </c>
    </row>
    <row r="12" s="1" customFormat="1" ht="33" spans="1:9">
      <c r="A12" s="39" t="s">
        <v>22</v>
      </c>
      <c r="B12" s="40" t="s">
        <v>23</v>
      </c>
      <c r="C12" s="40" t="s">
        <v>24</v>
      </c>
      <c r="D12" s="40" t="s">
        <v>25</v>
      </c>
      <c r="E12" s="41">
        <v>1</v>
      </c>
      <c r="F12" s="42">
        <v>50</v>
      </c>
      <c r="G12" s="40">
        <v>15</v>
      </c>
      <c r="H12" s="43">
        <f t="shared" si="0"/>
        <v>750</v>
      </c>
      <c r="I12" s="2" t="s">
        <v>21</v>
      </c>
    </row>
    <row r="13" s="1" customFormat="1" ht="33" spans="1:9">
      <c r="A13" s="39" t="s">
        <v>26</v>
      </c>
      <c r="B13" s="40" t="s">
        <v>27</v>
      </c>
      <c r="C13" s="40" t="s">
        <v>28</v>
      </c>
      <c r="D13" s="40" t="s">
        <v>25</v>
      </c>
      <c r="E13" s="44">
        <v>1</v>
      </c>
      <c r="F13" s="42">
        <v>50</v>
      </c>
      <c r="G13" s="40">
        <v>20</v>
      </c>
      <c r="H13" s="45">
        <f t="shared" si="0"/>
        <v>1000</v>
      </c>
      <c r="I13" s="2" t="s">
        <v>21</v>
      </c>
    </row>
    <row r="14" s="1" customFormat="1" ht="18" customHeight="1" spans="1:9">
      <c r="A14" s="39" t="s">
        <v>29</v>
      </c>
      <c r="B14" s="40" t="s">
        <v>30</v>
      </c>
      <c r="C14" s="40" t="s">
        <v>31</v>
      </c>
      <c r="D14" s="40" t="s">
        <v>32</v>
      </c>
      <c r="E14" s="44">
        <v>1</v>
      </c>
      <c r="F14" s="42">
        <v>24</v>
      </c>
      <c r="G14" s="40">
        <v>400</v>
      </c>
      <c r="H14" s="45">
        <f t="shared" si="0"/>
        <v>9600</v>
      </c>
      <c r="I14" s="2" t="s">
        <v>21</v>
      </c>
    </row>
    <row r="15" s="1" customFormat="1" ht="33" spans="1:9">
      <c r="A15" s="39" t="s">
        <v>33</v>
      </c>
      <c r="B15" s="40" t="s">
        <v>34</v>
      </c>
      <c r="C15" s="40" t="s">
        <v>35</v>
      </c>
      <c r="D15" s="40" t="s">
        <v>32</v>
      </c>
      <c r="E15" s="44">
        <v>1</v>
      </c>
      <c r="F15" s="44">
        <v>24</v>
      </c>
      <c r="G15" s="40">
        <v>600</v>
      </c>
      <c r="H15" s="45">
        <f t="shared" si="0"/>
        <v>14400</v>
      </c>
      <c r="I15" s="2" t="s">
        <v>21</v>
      </c>
    </row>
    <row r="16" s="1" customFormat="1" spans="1:9">
      <c r="A16" s="39" t="s">
        <v>36</v>
      </c>
      <c r="B16" s="40" t="s">
        <v>37</v>
      </c>
      <c r="C16" s="40" t="s">
        <v>38</v>
      </c>
      <c r="D16" s="40" t="s">
        <v>25</v>
      </c>
      <c r="E16" s="44">
        <v>1</v>
      </c>
      <c r="F16" s="44">
        <v>100</v>
      </c>
      <c r="G16" s="40">
        <v>15</v>
      </c>
      <c r="H16" s="45">
        <f t="shared" si="0"/>
        <v>1500</v>
      </c>
      <c r="I16" s="2" t="s">
        <v>21</v>
      </c>
    </row>
    <row r="17" s="1" customFormat="1" spans="1:8">
      <c r="A17" s="46" t="s">
        <v>39</v>
      </c>
      <c r="B17" s="47"/>
      <c r="C17" s="47"/>
      <c r="D17" s="47"/>
      <c r="E17" s="47"/>
      <c r="F17" s="47"/>
      <c r="G17" s="48"/>
      <c r="H17" s="49">
        <f>SUM(H11:H16)</f>
        <v>27350</v>
      </c>
    </row>
    <row r="18" s="1" customFormat="1" spans="1:8">
      <c r="A18" s="50" t="s">
        <v>40</v>
      </c>
      <c r="B18" s="50"/>
      <c r="C18" s="50"/>
      <c r="D18" s="50"/>
      <c r="E18" s="50"/>
      <c r="F18" s="50"/>
      <c r="G18" s="50"/>
      <c r="H18" s="49">
        <f>H17</f>
        <v>27350</v>
      </c>
    </row>
    <row r="19" s="1" customFormat="1" spans="1:8">
      <c r="A19" s="51">
        <v>5</v>
      </c>
      <c r="B19" s="35" t="s">
        <v>41</v>
      </c>
      <c r="C19" s="52">
        <v>0.06</v>
      </c>
      <c r="D19" s="53"/>
      <c r="E19" s="53"/>
      <c r="F19" s="53"/>
      <c r="G19" s="54"/>
      <c r="H19" s="38"/>
    </row>
    <row r="20" s="1" customFormat="1" spans="1:8">
      <c r="A20" s="50" t="s">
        <v>39</v>
      </c>
      <c r="B20" s="50"/>
      <c r="C20" s="50"/>
      <c r="D20" s="50"/>
      <c r="E20" s="50"/>
      <c r="F20" s="50"/>
      <c r="G20" s="50"/>
      <c r="H20" s="49">
        <f>H18*0.06</f>
        <v>1641</v>
      </c>
    </row>
    <row r="21" s="2" customFormat="1" spans="1:8">
      <c r="A21" s="55"/>
      <c r="B21" s="56"/>
      <c r="C21" s="56"/>
      <c r="D21" s="56"/>
      <c r="E21" s="56"/>
      <c r="F21" s="56"/>
      <c r="G21" s="57"/>
      <c r="H21" s="58"/>
    </row>
    <row r="22" s="1" customFormat="1" spans="1:8">
      <c r="A22" s="59" t="s">
        <v>42</v>
      </c>
      <c r="B22" s="59"/>
      <c r="C22" s="59"/>
      <c r="D22" s="59"/>
      <c r="E22" s="59"/>
      <c r="F22" s="59"/>
      <c r="G22" s="59"/>
      <c r="H22" s="60">
        <f>H18+H20</f>
        <v>28991</v>
      </c>
    </row>
  </sheetData>
  <mergeCells count="7">
    <mergeCell ref="A2:C2"/>
    <mergeCell ref="A17:G17"/>
    <mergeCell ref="A18:G18"/>
    <mergeCell ref="C19:G19"/>
    <mergeCell ref="A20:G20"/>
    <mergeCell ref="A21:G21"/>
    <mergeCell ref="A22:G2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2025-04-16T07:27:26Z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3E3C8BFEAC6B4EEC91F21D6C4E9973A3_13</vt:lpwstr>
  </property>
  <property fmtid="{D5CDD505-2E9C-101B-9397-08002B2CF9AE}" pid="10" name="KSOProductBuildVer">
    <vt:lpwstr>2052-12.1.0.20305</vt:lpwstr>
  </property>
</Properties>
</file>