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9上午石家庄\结算\发客户\"/>
    </mc:Choice>
  </mc:AlternateContent>
  <bookViews>
    <workbookView xWindow="0" yWindow="465" windowWidth="28800" windowHeight="16545"/>
  </bookViews>
  <sheets>
    <sheet name="结算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38" i="4" s="1"/>
  <c r="G33" i="4"/>
  <c r="G32" i="4"/>
  <c r="G34" i="4" s="1"/>
  <c r="G30" i="4"/>
  <c r="G29" i="4"/>
  <c r="G31" i="4" s="1"/>
  <c r="G27" i="4"/>
  <c r="G26" i="4"/>
  <c r="G25" i="4"/>
  <c r="G23" i="4"/>
  <c r="G22" i="4"/>
  <c r="G21" i="4"/>
  <c r="G20" i="4"/>
  <c r="G19" i="4"/>
  <c r="G24" i="4" s="1"/>
  <c r="G17" i="4"/>
  <c r="G16" i="4"/>
  <c r="G18" i="4" s="1"/>
  <c r="G14" i="4"/>
  <c r="G13" i="4"/>
  <c r="G15" i="4" s="1"/>
  <c r="G11" i="4"/>
  <c r="G10" i="4"/>
  <c r="G12" i="4" s="1"/>
  <c r="G28" i="4" l="1"/>
  <c r="C39" i="4" s="1"/>
  <c r="G39" i="4" l="1"/>
  <c r="C40" i="4" s="1"/>
  <c r="G40" i="4" l="1"/>
  <c r="G41" i="4" s="1"/>
</calcChain>
</file>

<file path=xl/sharedStrings.xml><?xml version="1.0" encoding="utf-8"?>
<sst xmlns="http://schemas.openxmlformats.org/spreadsheetml/2006/main" count="63" uniqueCount="60">
  <si>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</si>
  <si>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</si>
  <si>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</si>
  <si>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</si>
  <si>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</si>
  <si>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</si>
  <si>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</si>
  <si>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</si>
  <si>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</si>
  <si>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</si>
  <si>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</si>
  <si>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</si>
  <si>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</si>
  <si>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</si>
  <si>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</si>
  <si>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</si>
  <si>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</si>
  <si>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</si>
  <si>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</si>
  <si>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</si>
  <si>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</si>
  <si>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</si>
  <si>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</si>
  <si>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</si>
  <si>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</si>
  <si>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</si>
  <si>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</si>
  <si>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</si>
  <si>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</si>
  <si>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</si>
  <si>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</si>
  <si>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</si>
  <si>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</si>
  <si>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</si>
  <si>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</si>
  <si>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</si>
  <si>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会务人员交通</t>
  </si>
  <si>
    <t>会务人员费用小计</t>
  </si>
  <si>
    <t xml:space="preserve">
服务费</t>
  </si>
  <si>
    <t>税费</t>
  </si>
  <si>
    <t xml:space="preserve">
税费</t>
  </si>
  <si>
    <t>上会人员</t>
    <phoneticPr fontId="4" type="noConversion"/>
  </si>
  <si>
    <t>会务人员住宿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</si>
  <si>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</si>
  <si>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</si>
  <si>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</si>
  <si>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LED屏</t>
    <phoneticPr fontId="4" type="noConversion"/>
  </si>
  <si>
    <t xml:space="preserve">CONFERENCE SETTLEMENT LIST  会议报价/结算清单			</t>
    <phoneticPr fontId="4" type="noConversion"/>
  </si>
  <si>
    <t>石家庄富力洲际酒店</t>
    <phoneticPr fontId="4" type="noConversion"/>
  </si>
  <si>
    <t>6月29日 一层太行厅
（1F, 187m²）  上午半天 （含LED）</t>
    <phoneticPr fontId="4" type="noConversion"/>
  </si>
  <si>
    <t>LED屏 5*3米 像素1280*768</t>
    <phoneticPr fontId="4" type="noConversion"/>
  </si>
  <si>
    <t>石家庄富力洲际酒店</t>
  </si>
  <si>
    <t>晚餐</t>
    <phoneticPr fontId="4" type="noConversion"/>
  </si>
  <si>
    <t>29日入住</t>
    <phoneticPr fontId="4" type="noConversion"/>
  </si>
  <si>
    <t>6月29日石家庄会议（上午）</t>
    <phoneticPr fontId="4" type="noConversion"/>
  </si>
  <si>
    <t>29日午餐自助</t>
    <phoneticPr fontId="4" type="noConversion"/>
  </si>
  <si>
    <t>上午茶歇</t>
    <phoneticPr fontId="17" type="noConversion"/>
  </si>
  <si>
    <t>高铁</t>
    <phoneticPr fontId="4" type="noConversion"/>
  </si>
  <si>
    <t>北京 天津</t>
    <phoneticPr fontId="4" type="noConversion"/>
  </si>
  <si>
    <t>小交通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</si>
</sst>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8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59" zoomScaleNormal="59" workbookViewId="0">
      <selection activeCell="B32" sqref="B32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47</v>
      </c>
    </row>
    <row r="2" spans="1:7" ht="45" customHeight="1" x14ac:dyDescent="0.45">
      <c r="A2" s="1" t="s">
        <v>0</v>
      </c>
      <c r="B2" s="2" t="s">
        <v>54</v>
      </c>
    </row>
    <row r="3" spans="1:7" ht="45" customHeight="1" x14ac:dyDescent="0.45">
      <c r="A3" s="1" t="s">
        <v>1</v>
      </c>
      <c r="B3" s="52" t="s">
        <v>48</v>
      </c>
    </row>
    <row r="4" spans="1:7" ht="45" customHeight="1" x14ac:dyDescent="0.45">
      <c r="A4" s="1" t="s">
        <v>2</v>
      </c>
      <c r="B4" s="53">
        <v>50</v>
      </c>
    </row>
    <row r="5" spans="1:7" ht="45" customHeight="1" x14ac:dyDescent="0.45">
      <c r="A5" s="1" t="s">
        <v>3</v>
      </c>
      <c r="B5" s="4" t="s">
        <v>44</v>
      </c>
    </row>
    <row r="6" spans="1:7" ht="45" customHeight="1" x14ac:dyDescent="0.45">
      <c r="A6" s="1" t="s">
        <v>4</v>
      </c>
      <c r="B6" s="4" t="s">
        <v>43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8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8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59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0" t="s">
        <v>17</v>
      </c>
      <c r="B13" s="16" t="s">
        <v>18</v>
      </c>
      <c r="C13" s="25" t="s">
        <v>53</v>
      </c>
      <c r="D13" s="18">
        <v>650</v>
      </c>
      <c r="E13" s="19">
        <v>1</v>
      </c>
      <c r="F13" s="19">
        <v>1</v>
      </c>
      <c r="G13" s="20">
        <f>D13*E13*F13</f>
        <v>650</v>
      </c>
    </row>
    <row r="14" spans="1:7" ht="45" customHeight="1" x14ac:dyDescent="0.45">
      <c r="A14" s="58"/>
      <c r="B14" s="16" t="s">
        <v>19</v>
      </c>
      <c r="D14" s="26">
        <v>700</v>
      </c>
      <c r="E14" s="27"/>
      <c r="F14" s="27"/>
      <c r="G14" s="20">
        <f>D14*E14*F14</f>
        <v>0</v>
      </c>
    </row>
    <row r="15" spans="1:7" s="5" customFormat="1" ht="45" customHeight="1" x14ac:dyDescent="0.25">
      <c r="A15" s="59"/>
      <c r="B15" s="22" t="s">
        <v>20</v>
      </c>
      <c r="C15" s="28"/>
      <c r="D15" s="23"/>
      <c r="E15" s="29"/>
      <c r="F15" s="29"/>
      <c r="G15" s="24">
        <f>SUM(G13:G14)</f>
        <v>650</v>
      </c>
    </row>
    <row r="16" spans="1:7" ht="87.95" customHeight="1" x14ac:dyDescent="0.25">
      <c r="A16" s="58" t="s">
        <v>21</v>
      </c>
      <c r="B16" s="30" t="s">
        <v>22</v>
      </c>
      <c r="C16" s="31" t="s">
        <v>49</v>
      </c>
      <c r="D16" s="32">
        <v>7000</v>
      </c>
      <c r="E16" s="33">
        <v>1</v>
      </c>
      <c r="F16" s="33">
        <v>1</v>
      </c>
      <c r="G16" s="34">
        <f>D16*E16*F16</f>
        <v>7000</v>
      </c>
    </row>
    <row r="17" spans="1:7" ht="87.95" customHeight="1" x14ac:dyDescent="0.25">
      <c r="A17" s="58"/>
      <c r="B17" s="30" t="s">
        <v>46</v>
      </c>
      <c r="C17" s="31" t="s">
        <v>50</v>
      </c>
      <c r="D17" s="32">
        <v>0</v>
      </c>
      <c r="E17" s="33">
        <v>1</v>
      </c>
      <c r="F17" s="33">
        <v>1</v>
      </c>
      <c r="G17" s="34">
        <f>D17*E17*F17</f>
        <v>0</v>
      </c>
    </row>
    <row r="18" spans="1:7" s="5" customFormat="1" ht="45" customHeight="1" x14ac:dyDescent="0.25">
      <c r="A18" s="59"/>
      <c r="B18" s="22" t="s">
        <v>23</v>
      </c>
      <c r="C18" s="35"/>
      <c r="D18" s="36"/>
      <c r="E18" s="37"/>
      <c r="F18" s="37"/>
      <c r="G18" s="24">
        <f>SUM(G16:G17)</f>
        <v>7000</v>
      </c>
    </row>
    <row r="19" spans="1:7" ht="45" customHeight="1" x14ac:dyDescent="0.25">
      <c r="A19" s="60" t="s">
        <v>24</v>
      </c>
      <c r="B19" s="30" t="s">
        <v>25</v>
      </c>
      <c r="C19" s="38" t="s">
        <v>56</v>
      </c>
      <c r="D19" s="39">
        <v>68</v>
      </c>
      <c r="E19" s="40"/>
      <c r="F19" s="40"/>
      <c r="G19" s="20">
        <f>D19*E19*F19</f>
        <v>0</v>
      </c>
    </row>
    <row r="20" spans="1:7" ht="45" customHeight="1" x14ac:dyDescent="0.25">
      <c r="A20" s="58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8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8"/>
      <c r="B22" s="16" t="s">
        <v>52</v>
      </c>
      <c r="C22" s="38" t="s">
        <v>55</v>
      </c>
      <c r="D22" s="39">
        <v>168</v>
      </c>
      <c r="E22" s="40">
        <v>35</v>
      </c>
      <c r="F22" s="40">
        <v>1</v>
      </c>
      <c r="G22" s="20">
        <f t="shared" ref="G22:G23" si="0">D22*E22*F22</f>
        <v>5880</v>
      </c>
    </row>
    <row r="23" spans="1:7" ht="45" customHeight="1" x14ac:dyDescent="0.45">
      <c r="A23" s="58"/>
      <c r="B23" s="16" t="s">
        <v>26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59"/>
      <c r="B24" s="22" t="s">
        <v>27</v>
      </c>
      <c r="C24" s="22"/>
      <c r="D24" s="41"/>
      <c r="E24" s="41"/>
      <c r="F24" s="41"/>
      <c r="G24" s="24">
        <f>SUM(G19:G23)</f>
        <v>5880</v>
      </c>
    </row>
    <row r="25" spans="1:7" ht="45" customHeight="1" x14ac:dyDescent="0.25">
      <c r="A25" s="60" t="s">
        <v>28</v>
      </c>
      <c r="B25" s="30" t="s">
        <v>29</v>
      </c>
      <c r="C25" s="25" t="s">
        <v>59</v>
      </c>
      <c r="D25" s="39">
        <v>120</v>
      </c>
      <c r="E25" s="40"/>
      <c r="F25" s="40">
        <v>1</v>
      </c>
      <c r="G25" s="20">
        <f>D25*E25*F25</f>
        <v>0</v>
      </c>
    </row>
    <row r="26" spans="1:7" ht="45" customHeight="1" x14ac:dyDescent="0.25">
      <c r="A26" s="58"/>
      <c r="B26" s="30" t="s">
        <v>57</v>
      </c>
      <c r="C26" s="17" t="s">
        <v>58</v>
      </c>
      <c r="D26" s="39">
        <v>280</v>
      </c>
      <c r="E26" s="40"/>
      <c r="F26" s="40">
        <v>1</v>
      </c>
      <c r="G26" s="20">
        <f>D26*E26*F26</f>
        <v>0</v>
      </c>
    </row>
    <row r="27" spans="1:7" ht="45" customHeight="1" x14ac:dyDescent="0.25">
      <c r="A27" s="58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59"/>
      <c r="B28" s="22" t="s">
        <v>30</v>
      </c>
      <c r="C28" s="42"/>
      <c r="D28" s="43"/>
      <c r="E28" s="43"/>
      <c r="F28" s="43"/>
      <c r="G28" s="24">
        <f>SUM(G25:G27)</f>
        <v>0</v>
      </c>
    </row>
    <row r="29" spans="1:7" ht="45" customHeight="1" x14ac:dyDescent="0.25">
      <c r="A29" s="60" t="s">
        <v>31</v>
      </c>
      <c r="B29" s="30"/>
      <c r="C29" s="17"/>
      <c r="D29" s="39"/>
      <c r="E29" s="40"/>
      <c r="F29" s="40"/>
      <c r="G29" s="20">
        <f>D29*E29*F29</f>
        <v>0</v>
      </c>
    </row>
    <row r="30" spans="1:7" ht="45" customHeight="1" x14ac:dyDescent="0.25">
      <c r="A30" s="58"/>
      <c r="B30" s="30"/>
      <c r="C30" s="17"/>
      <c r="D30" s="39"/>
      <c r="E30" s="40"/>
      <c r="F30" s="40"/>
      <c r="G30" s="20">
        <f t="shared" ref="G30" si="1">D30*E30*F30</f>
        <v>0</v>
      </c>
    </row>
    <row r="31" spans="1:7" ht="45" customHeight="1" x14ac:dyDescent="0.25">
      <c r="A31" s="59"/>
      <c r="B31" s="22" t="s">
        <v>32</v>
      </c>
      <c r="C31" s="42"/>
      <c r="D31" s="43"/>
      <c r="E31" s="43"/>
      <c r="F31" s="43"/>
      <c r="G31" s="24">
        <f>SUM(G29:G30)</f>
        <v>0</v>
      </c>
    </row>
    <row r="32" spans="1:7" ht="45" customHeight="1" x14ac:dyDescent="0.25">
      <c r="A32" s="54"/>
      <c r="B32" s="30"/>
      <c r="C32" s="44"/>
      <c r="D32" s="18"/>
      <c r="E32" s="19"/>
      <c r="F32" s="19"/>
      <c r="G32" s="20">
        <f>D32*E32*F32</f>
        <v>0</v>
      </c>
    </row>
    <row r="33" spans="1:9" ht="45" customHeight="1" x14ac:dyDescent="0.25">
      <c r="A33" s="54"/>
      <c r="B33" s="17"/>
      <c r="C33" s="17"/>
      <c r="D33" s="18"/>
      <c r="E33" s="19"/>
      <c r="F33" s="19"/>
      <c r="G33" s="20">
        <f>D33*E33*F33</f>
        <v>0</v>
      </c>
    </row>
    <row r="34" spans="1:9" s="5" customFormat="1" ht="45" customHeight="1" x14ac:dyDescent="0.25">
      <c r="A34" s="45"/>
      <c r="B34" s="22" t="s">
        <v>33</v>
      </c>
      <c r="C34" s="22"/>
      <c r="D34" s="23"/>
      <c r="E34" s="23"/>
      <c r="F34" s="23"/>
      <c r="G34" s="24">
        <f>SUM(G32:G33)</f>
        <v>0</v>
      </c>
    </row>
    <row r="35" spans="1:9" ht="45" customHeight="1" x14ac:dyDescent="0.45">
      <c r="A35" s="46" t="s">
        <v>34</v>
      </c>
      <c r="B35" s="30" t="s">
        <v>35</v>
      </c>
      <c r="C35" s="17" t="s">
        <v>41</v>
      </c>
      <c r="D35" s="18">
        <v>500</v>
      </c>
      <c r="E35" s="19">
        <v>1</v>
      </c>
      <c r="F35" s="19">
        <v>1</v>
      </c>
      <c r="G35" s="20">
        <f>D35*E35*F35</f>
        <v>500</v>
      </c>
    </row>
    <row r="36" spans="1:9" ht="45" customHeight="1" x14ac:dyDescent="0.45">
      <c r="A36" s="46"/>
      <c r="B36" s="30" t="s">
        <v>36</v>
      </c>
      <c r="C36" s="17"/>
      <c r="D36" s="18"/>
      <c r="E36" s="19"/>
      <c r="F36" s="19"/>
      <c r="G36" s="20">
        <f>D36*E36*F36</f>
        <v>0</v>
      </c>
    </row>
    <row r="37" spans="1:9" ht="45" customHeight="1" x14ac:dyDescent="0.45">
      <c r="A37" s="46"/>
      <c r="B37" s="30" t="s">
        <v>42</v>
      </c>
      <c r="C37" s="17" t="s">
        <v>51</v>
      </c>
      <c r="D37" s="18">
        <v>650</v>
      </c>
      <c r="E37" s="19">
        <v>1</v>
      </c>
      <c r="F37" s="19">
        <v>1</v>
      </c>
      <c r="G37" s="20">
        <f t="shared" ref="G37" si="2">D37*E37*F37</f>
        <v>650</v>
      </c>
    </row>
    <row r="38" spans="1:9" ht="45" customHeight="1" x14ac:dyDescent="0.45">
      <c r="A38" s="46"/>
      <c r="B38" s="22" t="s">
        <v>37</v>
      </c>
      <c r="C38" s="22"/>
      <c r="D38" s="23"/>
      <c r="E38" s="23"/>
      <c r="F38" s="23"/>
      <c r="G38" s="24">
        <f>SUM(G35:G37)</f>
        <v>1150</v>
      </c>
    </row>
    <row r="39" spans="1:9" ht="66" x14ac:dyDescent="0.45">
      <c r="A39" s="46" t="s">
        <v>38</v>
      </c>
      <c r="B39" s="30" t="s">
        <v>45</v>
      </c>
      <c r="C39" s="47">
        <f>G38+G34+G31+G28+G24+G18+G15+G12</f>
        <v>14680</v>
      </c>
      <c r="D39" s="48">
        <v>0.08</v>
      </c>
      <c r="E39" s="30"/>
      <c r="F39" s="30"/>
      <c r="G39" s="20">
        <f>C39*D39</f>
        <v>1174.4000000000001</v>
      </c>
    </row>
    <row r="40" spans="1:9" ht="45" customHeight="1" x14ac:dyDescent="0.45">
      <c r="A40" s="49" t="s">
        <v>39</v>
      </c>
      <c r="B40" s="16" t="s">
        <v>40</v>
      </c>
      <c r="C40" s="47">
        <f>C39+G39</f>
        <v>15854.4</v>
      </c>
      <c r="D40" s="48">
        <v>0.06</v>
      </c>
      <c r="E40" s="30"/>
      <c r="F40" s="30"/>
      <c r="G40" s="20">
        <f>C40*D40</f>
        <v>951.2639999999999</v>
      </c>
    </row>
    <row r="41" spans="1:9" ht="45" customHeight="1" thickBot="1" x14ac:dyDescent="0.3">
      <c r="A41" s="55" t="s">
        <v>13</v>
      </c>
      <c r="B41" s="56"/>
      <c r="C41" s="56"/>
      <c r="D41" s="56"/>
      <c r="E41" s="56"/>
      <c r="F41" s="57"/>
      <c r="G41" s="50">
        <f>C40+G40</f>
        <v>16805.664000000001</v>
      </c>
      <c r="I41" s="51"/>
    </row>
  </sheetData>
  <mergeCells count="8">
    <mergeCell ref="A32:A33"/>
    <mergeCell ref="A41:F41"/>
    <mergeCell ref="A10:A12"/>
    <mergeCell ref="A13:A15"/>
    <mergeCell ref="A16:A18"/>
    <mergeCell ref="A19:A24"/>
    <mergeCell ref="A25:A28"/>
    <mergeCell ref="A29:A31"/>
  </mergeCells>
  <phoneticPr fontId="17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2024-07-02T04:09:05Z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