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ummary" sheetId="9" r:id="rId1"/>
    <sheet name="Medical" sheetId="11" r:id="rId2"/>
    <sheet name="Creative" sheetId="12" r:id="rId3"/>
  </sheets>
  <calcPr calcId="144525"/>
</workbook>
</file>

<file path=xl/sharedStrings.xml><?xml version="1.0" encoding="utf-8"?>
<sst xmlns="http://schemas.openxmlformats.org/spreadsheetml/2006/main" count="64" uniqueCount="31">
  <si>
    <t>Quotation</t>
  </si>
  <si>
    <t>Client:</t>
  </si>
  <si>
    <t>AstraZeneca</t>
  </si>
  <si>
    <t xml:space="preserve">Project Name: </t>
  </si>
  <si>
    <t>2024血脂康推文及相关材料制作项目</t>
  </si>
  <si>
    <t>Supplier Contact Information:</t>
  </si>
  <si>
    <t>zebra.jiang@ubs-cn.com</t>
  </si>
  <si>
    <t>Effective Date:</t>
  </si>
  <si>
    <t>2024.6.21</t>
  </si>
  <si>
    <t>Item</t>
  </si>
  <si>
    <t>Cost</t>
  </si>
  <si>
    <t>I. Medical</t>
  </si>
  <si>
    <t>Sub-total</t>
  </si>
  <si>
    <t>II. Creative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</si>
  <si>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</si>
  <si>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</si>
  <si>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</si>
  <si>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</si>
  <si>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</si>
  <si>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</si>
  <si>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</si>
  <si>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</si>
  <si>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</si>
  <si>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推文（每篇3页）*20篇</t>
  </si>
  <si>
    <t>Newsletter内容撰写(new work)</t>
  </si>
  <si>
    <t>包括医学编辑、适量文献检索、文案润色</t>
  </si>
  <si>
    <t>页</t>
  </si>
  <si>
    <t>海报*10</t>
  </si>
  <si>
    <t>KV相关延展（Adjustment work）</t>
  </si>
  <si>
    <t>包含易拉宝/X展架，海报，背景板，台卡，邀请函等</t>
  </si>
  <si>
    <t>套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</si>
</sst>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\¥#,##0.00_);[Red]\(\¥#,##0.00\)"/>
  </numFmts>
  <fonts count="29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6" fontId="5" fillId="0" borderId="4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8" fontId="7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7" fillId="0" borderId="3" xfId="0" applyFont="1" applyBorder="1" applyAlignment="1">
      <alignment horizontal="right" vertical="center" wrapText="1"/>
    </xf>
    <xf numFmtId="179" fontId="5" fillId="0" borderId="10" xfId="1" applyNumberFormat="1" applyFont="1" applyFill="1" applyBorder="1" applyAlignment="1">
      <alignment horizontal="right" vertical="center"/>
    </xf>
    <xf numFmtId="0" fontId="2" fillId="2" borderId="8" xfId="53" applyFont="1" applyFill="1" applyBorder="1" applyAlignment="1">
      <alignment horizontal="left" vertical="center"/>
    </xf>
    <xf numFmtId="0" fontId="2" fillId="2" borderId="9" xfId="53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right" vertical="center" wrapText="1"/>
    </xf>
    <xf numFmtId="179" fontId="5" fillId="5" borderId="12" xfId="1" applyNumberFormat="1" applyFont="1" applyFill="1" applyBorder="1" applyAlignment="1">
      <alignment horizontal="right" vertical="center"/>
    </xf>
    <xf numFmtId="178" fontId="5" fillId="3" borderId="4" xfId="53" applyNumberFormat="1" applyFont="1" applyFill="1" applyBorder="1" applyAlignment="1">
      <alignment horizontal="right" vertical="center"/>
    </xf>
    <xf numFmtId="179" fontId="5" fillId="3" borderId="4" xfId="53" applyNumberFormat="1" applyFont="1" applyFill="1" applyBorder="1" applyAlignment="1">
      <alignment horizontal="right" vertical="center"/>
    </xf>
    <xf numFmtId="178" fontId="8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zoomScale="115" zoomScaleNormal="115" workbookViewId="0">
      <selection activeCell="C3" sqref="C3"/>
    </sheetView>
  </sheetViews>
  <sheetFormatPr defaultColWidth="8.83333333333333" defaultRowHeight="14.25" outlineLevelCol="5"/>
  <cols>
    <col min="1" max="1" width="5.08333333333333" customWidth="1"/>
    <col min="2" max="2" width="39.5833333333333" customWidth="1"/>
    <col min="3" max="3" width="42.4166666666667" customWidth="1"/>
    <col min="4" max="4" width="19.3333333333333" customWidth="1"/>
    <col min="6" max="6" width="18.9166666666667" customWidth="1"/>
  </cols>
  <sheetData>
    <row r="1" ht="37.5" customHeight="1" spans="2:3">
      <c r="B1" s="3" t="s">
        <v>0</v>
      </c>
      <c r="C1" s="3"/>
    </row>
    <row r="2" ht="16.5" spans="2:3">
      <c r="B2" s="33" t="s">
        <v>1</v>
      </c>
      <c r="C2" s="34" t="s">
        <v>2</v>
      </c>
    </row>
    <row r="3" ht="16.5" spans="2:3">
      <c r="B3" s="33" t="s">
        <v>3</v>
      </c>
      <c r="C3" s="7" t="s">
        <v>4</v>
      </c>
    </row>
    <row r="4" s="32" customFormat="1" ht="16.5" customHeight="1" spans="2:3">
      <c r="B4" s="35" t="s">
        <v>5</v>
      </c>
      <c r="C4" s="13" t="s">
        <v>6</v>
      </c>
    </row>
    <row r="5" s="32" customFormat="1" ht="16.5" customHeight="1" spans="2:3">
      <c r="B5" s="35" t="s">
        <v>7</v>
      </c>
      <c r="C5" s="16" t="s">
        <v>8</v>
      </c>
    </row>
    <row r="6" s="32" customFormat="1" ht="16.5" customHeight="1" spans="2:3">
      <c r="B6" s="36"/>
      <c r="C6" s="36"/>
    </row>
    <row r="7" s="32" customFormat="1" ht="30.75" customHeight="1" spans="2:3">
      <c r="B7" s="37" t="s">
        <v>9</v>
      </c>
      <c r="C7" s="38" t="s">
        <v>10</v>
      </c>
    </row>
    <row r="8" s="32" customFormat="1" ht="16.5" spans="2:3">
      <c r="B8" s="39" t="s">
        <v>11</v>
      </c>
      <c r="C8" s="40"/>
    </row>
    <row r="9" s="32" customFormat="1" ht="16.5" spans="2:3">
      <c r="B9" s="41" t="s">
        <v>12</v>
      </c>
      <c r="C9" s="42">
        <f>Medical!I11</f>
        <v>87600</v>
      </c>
    </row>
    <row r="10" s="32" customFormat="1" ht="15" spans="2:3">
      <c r="B10" s="43" t="s">
        <v>13</v>
      </c>
      <c r="C10" s="44"/>
    </row>
    <row r="11" s="32" customFormat="1" ht="16.5" spans="2:3">
      <c r="B11" s="41" t="s">
        <v>12</v>
      </c>
      <c r="C11" s="42">
        <f>Creative!I11</f>
        <v>4400</v>
      </c>
    </row>
    <row r="12" ht="6" customHeight="1" spans="2:3">
      <c r="B12" s="45"/>
      <c r="C12" s="46"/>
    </row>
    <row r="13" ht="16.5" spans="2:3">
      <c r="B13" s="47" t="s">
        <v>12</v>
      </c>
      <c r="C13" s="48">
        <f>C9+C11</f>
        <v>92000</v>
      </c>
    </row>
    <row r="14" ht="16.5" spans="2:3">
      <c r="B14" s="47" t="s">
        <v>14</v>
      </c>
      <c r="C14" s="48">
        <f>C13*0.06</f>
        <v>5520</v>
      </c>
    </row>
    <row r="15" ht="16.5" spans="2:3">
      <c r="B15" s="49" t="s">
        <v>15</v>
      </c>
      <c r="C15" s="50">
        <f>C13+C14</f>
        <v>97520</v>
      </c>
    </row>
    <row r="16" spans="2:2">
      <c r="B16" s="51"/>
    </row>
    <row r="17" spans="2:2">
      <c r="B17" s="51"/>
    </row>
    <row r="18" spans="2:6">
      <c r="B18" s="51"/>
      <c r="F18" s="52"/>
    </row>
    <row r="19" spans="2:2">
      <c r="B19" s="51"/>
    </row>
    <row r="20" spans="2:2">
      <c r="B20" s="51"/>
    </row>
  </sheetData>
  <mergeCells count="4">
    <mergeCell ref="B1:C1"/>
    <mergeCell ref="B8:C8"/>
    <mergeCell ref="B10:C10"/>
    <mergeCell ref="B12:C12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1"/>
  <sheetViews>
    <sheetView zoomScale="85" zoomScaleNormal="85" workbookViewId="0">
      <selection activeCell="C3" sqref="C3"/>
    </sheetView>
  </sheetViews>
  <sheetFormatPr defaultColWidth="8.66666666666667" defaultRowHeight="14.25"/>
  <cols>
    <col min="2" max="2" width="30.25" customWidth="1"/>
    <col min="3" max="3" width="46.5833333333333" customWidth="1"/>
    <col min="4" max="4" width="17.9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12.75" style="2"/>
  </cols>
  <sheetData>
    <row r="1" ht="40.5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5" spans="2:8">
      <c r="B6" s="17"/>
      <c r="C6" s="17"/>
      <c r="D6" s="17"/>
      <c r="E6" s="14"/>
      <c r="F6" s="15"/>
      <c r="G6" s="15"/>
      <c r="H6" s="15"/>
    </row>
    <row r="7" ht="30" spans="2:9">
      <c r="B7" s="18" t="s">
        <v>9</v>
      </c>
      <c r="C7" s="19" t="s">
        <v>16</v>
      </c>
      <c r="D7" s="19" t="s">
        <v>17</v>
      </c>
      <c r="E7" s="20" t="s">
        <v>18</v>
      </c>
      <c r="F7" s="18" t="s">
        <v>19</v>
      </c>
      <c r="G7" s="18" t="s">
        <v>20</v>
      </c>
      <c r="H7" s="18" t="s">
        <v>21</v>
      </c>
      <c r="I7" s="28" t="s">
        <v>22</v>
      </c>
    </row>
    <row r="8" ht="15" spans="2:9">
      <c r="B8" s="21" t="s">
        <v>23</v>
      </c>
      <c r="C8" s="22"/>
      <c r="D8" s="22"/>
      <c r="E8" s="22"/>
      <c r="F8" s="22"/>
      <c r="G8" s="22"/>
      <c r="H8" s="22"/>
      <c r="I8" s="29"/>
    </row>
    <row r="9" ht="16.5" spans="2:9">
      <c r="B9" s="23" t="s">
        <v>24</v>
      </c>
      <c r="C9" s="24" t="s">
        <v>25</v>
      </c>
      <c r="D9" s="25">
        <v>2024</v>
      </c>
      <c r="E9" s="25">
        <v>730</v>
      </c>
      <c r="F9" s="25" t="s">
        <v>26</v>
      </c>
      <c r="G9" s="25">
        <v>6</v>
      </c>
      <c r="H9" s="25">
        <v>20</v>
      </c>
      <c r="I9" s="25">
        <f>E9*G9*H9</f>
        <v>87600</v>
      </c>
    </row>
    <row r="10" ht="16.5" spans="2:9">
      <c r="B10" s="26" t="s">
        <v>15</v>
      </c>
      <c r="C10" s="26"/>
      <c r="D10" s="26"/>
      <c r="E10" s="26"/>
      <c r="F10" s="26"/>
      <c r="G10" s="26"/>
      <c r="H10" s="26"/>
      <c r="I10" s="30">
        <f>I9</f>
        <v>87600</v>
      </c>
    </row>
    <row r="11" ht="28" customHeight="1" spans="2:9">
      <c r="B11" s="27" t="s">
        <v>12</v>
      </c>
      <c r="C11" s="27"/>
      <c r="D11" s="27"/>
      <c r="E11" s="27"/>
      <c r="F11" s="27"/>
      <c r="G11" s="27"/>
      <c r="H11" s="27"/>
      <c r="I11" s="31">
        <f>I10</f>
        <v>87600</v>
      </c>
    </row>
  </sheetData>
  <mergeCells count="4">
    <mergeCell ref="B1:C1"/>
    <mergeCell ref="B8:I8"/>
    <mergeCell ref="B10:H10"/>
    <mergeCell ref="B11:H11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1"/>
  <sheetViews>
    <sheetView workbookViewId="0">
      <selection activeCell="F1" sqref="F1"/>
    </sheetView>
  </sheetViews>
  <sheetFormatPr defaultColWidth="8.66666666666667" defaultRowHeight="14.25"/>
  <cols>
    <col min="2" max="2" width="30.25" customWidth="1"/>
    <col min="3" max="3" width="46.5833333333333" customWidth="1"/>
    <col min="4" max="4" width="17.9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12.75" style="2"/>
  </cols>
  <sheetData>
    <row r="1" ht="40.5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5" spans="2:8">
      <c r="B6" s="17"/>
      <c r="C6" s="17"/>
      <c r="D6" s="17"/>
      <c r="E6" s="14"/>
      <c r="F6" s="15"/>
      <c r="G6" s="15"/>
      <c r="H6" s="15"/>
    </row>
    <row r="7" ht="30" spans="2:9">
      <c r="B7" s="18" t="s">
        <v>9</v>
      </c>
      <c r="C7" s="19" t="s">
        <v>16</v>
      </c>
      <c r="D7" s="19" t="s">
        <v>17</v>
      </c>
      <c r="E7" s="20" t="s">
        <v>18</v>
      </c>
      <c r="F7" s="18" t="s">
        <v>19</v>
      </c>
      <c r="G7" s="18" t="s">
        <v>20</v>
      </c>
      <c r="H7" s="18" t="s">
        <v>21</v>
      </c>
      <c r="I7" s="28" t="s">
        <v>22</v>
      </c>
    </row>
    <row r="8" ht="15" spans="2:9">
      <c r="B8" s="21" t="s">
        <v>27</v>
      </c>
      <c r="C8" s="22"/>
      <c r="D8" s="22"/>
      <c r="E8" s="22"/>
      <c r="F8" s="22"/>
      <c r="G8" s="22"/>
      <c r="H8" s="22"/>
      <c r="I8" s="29"/>
    </row>
    <row r="9" ht="16.5" spans="2:9">
      <c r="B9" s="23" t="s">
        <v>28</v>
      </c>
      <c r="C9" s="24" t="s">
        <v>29</v>
      </c>
      <c r="D9" s="25">
        <v>2024</v>
      </c>
      <c r="E9" s="25">
        <v>440</v>
      </c>
      <c r="F9" s="25" t="s">
        <v>30</v>
      </c>
      <c r="G9" s="25">
        <v>1</v>
      </c>
      <c r="H9" s="25">
        <v>10</v>
      </c>
      <c r="I9" s="25">
        <f>E9*G9*H9</f>
        <v>4400</v>
      </c>
    </row>
    <row r="10" ht="16.5" spans="2:9">
      <c r="B10" s="26" t="s">
        <v>15</v>
      </c>
      <c r="C10" s="26"/>
      <c r="D10" s="26"/>
      <c r="E10" s="26"/>
      <c r="F10" s="26"/>
      <c r="G10" s="26"/>
      <c r="H10" s="26"/>
      <c r="I10" s="30">
        <f>I9</f>
        <v>4400</v>
      </c>
    </row>
    <row r="11" ht="28" customHeight="1" spans="2:9">
      <c r="B11" s="27" t="s">
        <v>12</v>
      </c>
      <c r="C11" s="27"/>
      <c r="D11" s="27"/>
      <c r="E11" s="27"/>
      <c r="F11" s="27"/>
      <c r="G11" s="27"/>
      <c r="H11" s="27"/>
      <c r="I11" s="31">
        <f>I10</f>
        <v>4400</v>
      </c>
    </row>
  </sheetData>
  <mergeCells count="4">
    <mergeCell ref="B1:C1"/>
    <mergeCell ref="B8:I8"/>
    <mergeCell ref="B10:H10"/>
    <mergeCell ref="B11:H11"/>
  </mergeCells>
  <hyperlinks>
    <hyperlink ref="C4" r:id="rId1" display="zebra.jiang@ubs-cn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Creative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kyle.zhang</cp:lastModifiedBy>
  <dcterms:created xsi:type="dcterms:W3CDTF">2016-06-29T09:42:00Z</dcterms:created>
  <cp:lastPrinted>2021-01-08T06:16:00Z</cp:lastPrinted>
  <dcterms:modified xsi:type="dcterms:W3CDTF">2024-06-21T03:14:19Z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CA67C845D0474752BA4191C21DB22CE4_13</vt:lpwstr>
  </property>
</Properties>
</file>