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<sst xmlns="http://schemas.openxmlformats.org/spreadsheetml/2006/main" count="33" uniqueCount="29">
  <si>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2024森世海亚路优泰插页DA项目报价单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</si>
  <si>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</si>
  <si>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</si>
  <si>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</si>
  <si>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</si>
  <si>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</si>
  <si>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</si>
  <si>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</si>
  <si>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</si>
  <si>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</si>
  <si>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</si>
  <si>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</si>
  <si>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</si>
  <si>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</si>
  <si>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</si>
  <si>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</si>
  <si>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</si>
  <si>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DA*1（预估封面*1页、封底*1页、内容*7页*2面，共计16页，内容中安全性及非常人群为新作，其余为更新）</t>
  </si>
  <si>
    <t>1-1</t>
  </si>
  <si>
    <t>品牌推广材料(DA)</t>
  </si>
  <si>
    <t>包括整体创意、标示及口号的设计、医学写作、编润色、校对及设计排版更新Including the overall creativity, logo and slogan design
medical writing, ediling, proofreading and lypesetling</t>
  </si>
  <si>
    <t>页</t>
  </si>
  <si>
    <t>1-2</t>
  </si>
  <si>
    <t>更新品牌推广材料(DA)</t>
  </si>
  <si>
    <t>Total：</t>
  </si>
  <si>
    <t>未含税Total：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</si>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</sst>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b/>
      <u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7" fillId="5" borderId="6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vertical="center"/>
    </xf>
    <xf numFmtId="49" fontId="15" fillId="0" borderId="2" xfId="0" applyNumberFormat="1" applyFont="1" applyBorder="1" applyAlignment="1">
      <alignment horizontal="center"/>
    </xf>
    <xf numFmtId="177" fontId="16" fillId="0" borderId="6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0"/>
  <sheetViews>
    <sheetView showGridLines="0" tabSelected="1" zoomScale="81" zoomScaleNormal="81" workbookViewId="0">
      <selection activeCell="I21" sqref="I21"/>
    </sheetView>
  </sheetViews>
  <sheetFormatPr defaultColWidth="9" defaultRowHeight="16.5" outlineLevelCol="7"/>
  <cols>
    <col min="1" max="1" width="6.33333333333333" style="3" customWidth="1"/>
    <col min="2" max="2" width="49.1666666666667" style="4" customWidth="1"/>
    <col min="3" max="3" width="61.6666666666667" style="5" customWidth="1"/>
    <col min="4" max="4" width="8.33333333333333" style="4" customWidth="1"/>
    <col min="5" max="5" width="5.83333333333333" style="6" customWidth="1"/>
    <col min="6" max="6" width="6.16666666666667" style="6" customWidth="1"/>
    <col min="7" max="7" width="12.5" style="6" customWidth="1"/>
    <col min="8" max="8" width="16.5" style="7" customWidth="1"/>
    <col min="9" max="9" width="26.8333333333333" style="4" customWidth="1"/>
    <col min="10" max="10" width="13.6666666666667" style="4" customWidth="1"/>
    <col min="11" max="11" width="17" style="4" customWidth="1"/>
    <col min="12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/>
      <c r="E4" s="15"/>
      <c r="F4" s="15"/>
      <c r="G4" s="15"/>
      <c r="H4" s="16"/>
    </row>
    <row r="5" s="1" customFormat="1" ht="49.5" spans="1:8">
      <c r="A5" s="21" t="s">
        <v>6</v>
      </c>
      <c r="B5" s="22" t="str">
        <f>B11</f>
        <v>DA*1（预估封面*1页、封底*1页、内容*7页*2面，共计16页，内容中安全性及非常人群为新作，其余为更新）</v>
      </c>
      <c r="C5" s="23">
        <f>H14</f>
        <v>44552</v>
      </c>
      <c r="D5" s="20"/>
      <c r="E5" s="15"/>
      <c r="F5" s="15"/>
      <c r="G5" s="15"/>
      <c r="H5" s="16"/>
    </row>
    <row r="6" s="1" customFormat="1" spans="1:8">
      <c r="A6" s="21" t="s">
        <v>7</v>
      </c>
      <c r="B6" s="22" t="str">
        <f>B16</f>
        <v>税 Tax</v>
      </c>
      <c r="C6" s="23">
        <f>H17</f>
        <v>2673.12</v>
      </c>
      <c r="D6" s="20"/>
      <c r="E6" s="15"/>
      <c r="F6" s="15"/>
      <c r="G6" s="15"/>
      <c r="H6" s="16"/>
    </row>
    <row r="7" s="1" customFormat="1" spans="1:8">
      <c r="A7" s="24" t="s">
        <v>8</v>
      </c>
      <c r="B7" s="25" t="str">
        <f>A19</f>
        <v>Total Amount</v>
      </c>
      <c r="C7" s="23">
        <f>H19</f>
        <v>47225.12</v>
      </c>
      <c r="D7" s="20"/>
      <c r="E7" s="15"/>
      <c r="F7" s="15"/>
      <c r="G7" s="15"/>
      <c r="H7" s="16"/>
    </row>
    <row r="8" s="1" customFormat="1" spans="1:8">
      <c r="A8" s="26">
        <v>4</v>
      </c>
      <c r="B8" s="27" t="str">
        <f>A20</f>
        <v>最终优惠价</v>
      </c>
      <c r="C8" s="28">
        <f>H20</f>
        <v>35000</v>
      </c>
      <c r="D8" s="20"/>
      <c r="E8" s="10"/>
      <c r="F8" s="10"/>
      <c r="H8" s="11"/>
    </row>
    <row r="9" s="1" customFormat="1" ht="38.5" customHeight="1" spans="1:8">
      <c r="A9" s="12"/>
      <c r="B9" s="29" t="s">
        <v>9</v>
      </c>
      <c r="C9" s="30"/>
      <c r="D9" s="20"/>
      <c r="E9" s="10"/>
      <c r="F9" s="10"/>
      <c r="H9" s="11"/>
    </row>
    <row r="10" s="1" customFormat="1" spans="1:8">
      <c r="A10" s="31" t="s">
        <v>10</v>
      </c>
      <c r="B10" s="32" t="s">
        <v>11</v>
      </c>
      <c r="C10" s="32"/>
      <c r="D10" s="33" t="s">
        <v>12</v>
      </c>
      <c r="E10" s="33" t="s">
        <v>13</v>
      </c>
      <c r="F10" s="34" t="s">
        <v>14</v>
      </c>
      <c r="G10" s="34" t="s">
        <v>15</v>
      </c>
      <c r="H10" s="35" t="s">
        <v>16</v>
      </c>
    </row>
    <row r="11" s="1" customFormat="1" spans="1:8">
      <c r="A11" s="36" t="s">
        <v>6</v>
      </c>
      <c r="B11" s="37" t="s">
        <v>17</v>
      </c>
      <c r="C11" s="37"/>
      <c r="D11" s="37"/>
      <c r="E11" s="38"/>
      <c r="F11" s="39"/>
      <c r="G11" s="39"/>
      <c r="H11" s="40"/>
    </row>
    <row r="12" s="1" customFormat="1" ht="49.5" spans="1:8">
      <c r="A12" s="41" t="s">
        <v>18</v>
      </c>
      <c r="B12" s="42" t="s">
        <v>19</v>
      </c>
      <c r="C12" s="43" t="s">
        <v>20</v>
      </c>
      <c r="D12" s="44" t="s">
        <v>21</v>
      </c>
      <c r="E12" s="44">
        <v>1</v>
      </c>
      <c r="F12" s="45">
        <v>6</v>
      </c>
      <c r="G12" s="45">
        <v>3392</v>
      </c>
      <c r="H12" s="46">
        <f>F12*E12*G12</f>
        <v>20352</v>
      </c>
    </row>
    <row r="13" s="1" customFormat="1" ht="49.5" spans="1:8">
      <c r="A13" s="41" t="s">
        <v>22</v>
      </c>
      <c r="B13" s="42" t="s">
        <v>23</v>
      </c>
      <c r="C13" s="43" t="s">
        <v>20</v>
      </c>
      <c r="D13" s="44" t="s">
        <v>21</v>
      </c>
      <c r="E13" s="44">
        <v>1</v>
      </c>
      <c r="F13" s="45">
        <v>10</v>
      </c>
      <c r="G13" s="45">
        <v>2420</v>
      </c>
      <c r="H13" s="46">
        <f>F13*E13*G13</f>
        <v>24200</v>
      </c>
    </row>
    <row r="14" s="1" customFormat="1" spans="1:8">
      <c r="A14" s="47" t="s">
        <v>24</v>
      </c>
      <c r="B14" s="48"/>
      <c r="C14" s="48"/>
      <c r="D14" s="48"/>
      <c r="E14" s="48"/>
      <c r="F14" s="48"/>
      <c r="G14" s="49"/>
      <c r="H14" s="50">
        <f>SUM(H12:H13)</f>
        <v>44552</v>
      </c>
    </row>
    <row r="15" s="1" customFormat="1" spans="1:8">
      <c r="A15" s="51" t="s">
        <v>25</v>
      </c>
      <c r="B15" s="51"/>
      <c r="C15" s="51"/>
      <c r="D15" s="51"/>
      <c r="E15" s="51"/>
      <c r="F15" s="51"/>
      <c r="G15" s="51"/>
      <c r="H15" s="50">
        <f>H14</f>
        <v>44552</v>
      </c>
    </row>
    <row r="16" s="1" customFormat="1" spans="1:8">
      <c r="A16" s="52">
        <v>2</v>
      </c>
      <c r="B16" s="37" t="s">
        <v>26</v>
      </c>
      <c r="C16" s="53">
        <v>0.06</v>
      </c>
      <c r="D16" s="54"/>
      <c r="E16" s="54"/>
      <c r="F16" s="54"/>
      <c r="G16" s="55"/>
      <c r="H16" s="40"/>
    </row>
    <row r="17" s="1" customFormat="1" spans="1:8">
      <c r="A17" s="51" t="s">
        <v>24</v>
      </c>
      <c r="B17" s="51"/>
      <c r="C17" s="51"/>
      <c r="D17" s="51"/>
      <c r="E17" s="51"/>
      <c r="F17" s="51"/>
      <c r="G17" s="51"/>
      <c r="H17" s="50">
        <f>H15*0.06</f>
        <v>2673.12</v>
      </c>
    </row>
    <row r="18" s="2" customFormat="1" spans="1:8">
      <c r="A18" s="56"/>
      <c r="B18" s="57"/>
      <c r="C18" s="57"/>
      <c r="D18" s="57"/>
      <c r="E18" s="57"/>
      <c r="F18" s="57"/>
      <c r="G18" s="58"/>
      <c r="H18" s="59"/>
    </row>
    <row r="19" s="1" customFormat="1" spans="1:8">
      <c r="A19" s="60" t="s">
        <v>27</v>
      </c>
      <c r="B19" s="60"/>
      <c r="C19" s="60"/>
      <c r="D19" s="60"/>
      <c r="E19" s="60"/>
      <c r="F19" s="60"/>
      <c r="G19" s="60"/>
      <c r="H19" s="61">
        <f>H15+H17</f>
        <v>47225.12</v>
      </c>
    </row>
    <row r="20" ht="22.5" spans="1:8">
      <c r="A20" s="62" t="s">
        <v>28</v>
      </c>
      <c r="B20" s="62"/>
      <c r="C20" s="62"/>
      <c r="D20" s="62"/>
      <c r="E20" s="62"/>
      <c r="F20" s="62"/>
      <c r="G20" s="62"/>
      <c r="H20" s="63">
        <v>35000</v>
      </c>
    </row>
  </sheetData>
  <mergeCells count="9">
    <mergeCell ref="A2:C2"/>
    <mergeCell ref="A14:G14"/>
    <mergeCell ref="A15:G15"/>
    <mergeCell ref="C16:G16"/>
    <mergeCell ref="A17:G17"/>
    <mergeCell ref="A18:G18"/>
    <mergeCell ref="A19:G19"/>
    <mergeCell ref="A20:G20"/>
    <mergeCell ref="E3:H7"/>
  </mergeCells>
  <pageMargins left="0.7" right="0.7" top="0.75" bottom="0.75" header="0.3" footer="0.3"/>
  <pageSetup paperSize="9" orientation="landscape"/>
  <headerFooter/>
  <ignoredErrors>
    <ignoredError sqref="A5 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2024-12-11T02:13:26Z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63F900E3BA34442FA04FED4FBF0675E5_13</vt:lpwstr>
  </property>
  <property fmtid="{D5CDD505-2E9C-101B-9397-08002B2CF9AE}" pid="10" name="KSOProductBuildVer">
    <vt:lpwstr>2052-12.1.0.19302</vt:lpwstr>
  </property>
</Properties>
</file>