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<sst xmlns="http://schemas.openxmlformats.org/spreadsheetml/2006/main" count="64" uniqueCount="35">
  <si>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t>11月结算单</t>
  </si>
  <si>
    <t>Client:</t>
  </si>
  <si>
    <t>AstraZeneca</t>
  </si>
  <si>
    <t xml:space="preserve">Project Name: </t>
  </si>
  <si>
    <t>2023AZ罕见病领域12期VIP Alerts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</si>
  <si>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</si>
  <si>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</si>
  <si>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</si>
  <si>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</si>
  <si>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</si>
  <si>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</si>
  <si>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</si>
  <si>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</si>
  <si>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</si>
  <si>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</si>
  <si>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</si>
  <si>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</si>
  <si>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</si>
  <si>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</si>
  <si>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</si>
  <si>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</si>
  <si>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</si>
  <si>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罕见病领域查找</t>
  </si>
  <si>
    <t>主题词检索(new work)</t>
  </si>
  <si>
    <t>根据主题词对相关文献进行检索、阅读、汇总
、每位VIP约4-5个主题词</t>
  </si>
  <si>
    <t>个</t>
  </si>
  <si>
    <t>英文原文下载</t>
  </si>
  <si>
    <t>英文原文下载，每位专家每月15篇，共3600篇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</si>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</sst>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3"/>
  <sheetViews>
    <sheetView tabSelected="1" workbookViewId="0">
      <selection activeCell="B1" sqref="B1:C1"/>
    </sheetView>
  </sheetViews>
  <sheetFormatPr defaultColWidth="8.83333333333333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333333333333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2400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150</v>
      </c>
    </row>
    <row r="12" ht="9.65" customHeight="1" spans="2:3">
      <c r="B12" s="51"/>
      <c r="C12" s="52"/>
    </row>
    <row r="13" spans="2:3">
      <c r="B13" s="53" t="s">
        <v>11</v>
      </c>
      <c r="C13" s="54">
        <f>C9+C11</f>
        <v>2550</v>
      </c>
    </row>
    <row r="14" spans="2:3">
      <c r="B14" s="53" t="s">
        <v>13</v>
      </c>
      <c r="C14" s="54">
        <f>C13*0.06</f>
        <v>153</v>
      </c>
    </row>
    <row r="15" ht="16.35" spans="2:3">
      <c r="B15" s="28" t="s">
        <v>14</v>
      </c>
      <c r="C15" s="30">
        <f>C13+C14</f>
        <v>2703</v>
      </c>
    </row>
    <row r="17" spans="2:3">
      <c r="B17" s="55" t="s">
        <v>15</v>
      </c>
      <c r="C17" s="56">
        <f>C11/C13</f>
        <v>0.0588235294117647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B1" sqref="B1:C5"/>
    </sheetView>
  </sheetViews>
  <sheetFormatPr defaultColWidth="8.83333333333333" defaultRowHeight="15.6" outlineLevelCol="7"/>
  <cols>
    <col min="1" max="1" width="5.08333333333333" customWidth="1"/>
    <col min="2" max="2" width="26.3333333333333" customWidth="1"/>
    <col min="3" max="3" width="36.5833333333333" style="2" customWidth="1"/>
    <col min="4" max="4" width="17.58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  <col min="9" max="9" width="13.58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="1" customFormat="1" ht="16.2" spans="2:8">
      <c r="B8" s="38" t="s">
        <v>22</v>
      </c>
      <c r="C8" s="39"/>
      <c r="D8" s="39"/>
      <c r="E8" s="39"/>
      <c r="F8" s="39"/>
      <c r="G8" s="39"/>
      <c r="H8" s="40"/>
    </row>
    <row r="9" s="1" customFormat="1" ht="30" spans="2:8">
      <c r="B9" s="21" t="s">
        <v>23</v>
      </c>
      <c r="C9" s="21" t="s">
        <v>24</v>
      </c>
      <c r="D9" s="41">
        <v>2021</v>
      </c>
      <c r="E9" s="24">
        <v>20</v>
      </c>
      <c r="F9" s="42" t="s">
        <v>25</v>
      </c>
      <c r="G9" s="43">
        <v>0</v>
      </c>
      <c r="H9" s="27">
        <f>E9*G9</f>
        <v>0</v>
      </c>
    </row>
    <row r="10" s="1" customFormat="1" ht="30" spans="2:8">
      <c r="B10" s="21" t="s">
        <v>26</v>
      </c>
      <c r="C10" s="21" t="s">
        <v>27</v>
      </c>
      <c r="D10" s="44"/>
      <c r="E10" s="24">
        <v>10</v>
      </c>
      <c r="F10" s="42" t="s">
        <v>28</v>
      </c>
      <c r="G10" s="43">
        <v>96</v>
      </c>
      <c r="H10" s="27">
        <f>E10*G10</f>
        <v>960</v>
      </c>
    </row>
    <row r="11" s="1" customFormat="1" spans="2:8">
      <c r="B11" s="21" t="s">
        <v>29</v>
      </c>
      <c r="C11" s="21" t="s">
        <v>30</v>
      </c>
      <c r="D11" s="45"/>
      <c r="E11" s="24">
        <v>15</v>
      </c>
      <c r="F11" s="42" t="s">
        <v>28</v>
      </c>
      <c r="G11" s="43">
        <v>96</v>
      </c>
      <c r="H11" s="27">
        <f>E11*G11</f>
        <v>1440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2400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5"/>
    </sheetView>
  </sheetViews>
  <sheetFormatPr defaultColWidth="8.83333333333333" defaultRowHeight="15.6" outlineLevelCol="7"/>
  <cols>
    <col min="1" max="1" width="5.08333333333333" customWidth="1"/>
    <col min="2" max="2" width="26.0833333333333" customWidth="1"/>
    <col min="3" max="3" width="40.0833333333333" style="2" customWidth="1"/>
    <col min="4" max="4" width="16.83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ht="33.75" customHeight="1" spans="2:8">
      <c r="B8" s="18" t="s">
        <v>31</v>
      </c>
      <c r="C8" s="19"/>
      <c r="D8" s="19"/>
      <c r="E8" s="19"/>
      <c r="F8" s="19"/>
      <c r="G8" s="19"/>
      <c r="H8" s="20"/>
    </row>
    <row r="9" spans="2:8">
      <c r="B9" s="21" t="s">
        <v>32</v>
      </c>
      <c r="C9" s="22" t="s">
        <v>33</v>
      </c>
      <c r="D9" s="23">
        <v>2021</v>
      </c>
      <c r="E9" s="24">
        <v>150</v>
      </c>
      <c r="F9" s="25" t="s">
        <v>34</v>
      </c>
      <c r="G9" s="26">
        <v>1</v>
      </c>
      <c r="H9" s="27">
        <f>E9*G9</f>
        <v>150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2023-12-08T06:10:32Z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D010953E3E3643B5987BA681D080C923_13</vt:lpwstr>
  </property>
</Properties>
</file>