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Summary" sheetId="9" r:id="rId1"/>
    <sheet name="Creative" sheetId="1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<sst xmlns="http://schemas.openxmlformats.org/spreadsheetml/2006/main" count="58" uniqueCount="30">
  <si>
    <t>Quotation</t>
  </si>
  <si>
    <t>Client:</t>
  </si>
  <si>
    <t>AstraZeneca</t>
  </si>
  <si>
    <t xml:space="preserve">Project Name: </t>
  </si>
  <si>
    <t>2023AZ心血管幻灯美化项目</t>
  </si>
  <si>
    <t>Supplier Contact Information:</t>
  </si>
  <si>
    <t>chelsea.ye@ubs-cn.com</t>
  </si>
  <si>
    <t>Effective Date:</t>
  </si>
  <si>
    <t>Item</t>
  </si>
  <si>
    <t>Cost</t>
  </si>
  <si>
    <t>I. Creative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</si>
  <si>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</si>
  <si>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</si>
  <si>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</si>
  <si>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</si>
  <si>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</si>
  <si>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</si>
  <si>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</si>
  <si>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</si>
  <si>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</si>
  <si>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</si>
  <si>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</si>
  <si>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幻灯美化</t>
  </si>
  <si>
    <t>PPT美化(高级美化)(new work)</t>
  </si>
  <si>
    <t>使用Adobe绘图软件进行图标重绘、字体设计等</t>
  </si>
  <si>
    <t>页</t>
  </si>
  <si>
    <t>项目管理/人员管理 
Service Fee/Staffing Fee</t>
  </si>
  <si>
    <t>Account Manager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</si>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</sst>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#,##0_ "/>
    <numFmt numFmtId="180" formatCode="\¥#,##0.00;[Red]\¥#,##0.00"/>
  </numFmts>
  <fonts count="36">
    <font>
      <sz val="12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0"/>
      <color rgb="FF000000"/>
      <name val="微软雅黑"/>
      <charset val="134"/>
    </font>
    <font>
      <u/>
      <sz val="11"/>
      <color theme="4" tint="-0.249977111117893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name val="Arial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28"/>
      <name val="微软雅黑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1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4" fillId="13" borderId="20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17" borderId="23" applyNumberFormat="0" applyAlignment="0" applyProtection="0">
      <alignment vertical="center"/>
    </xf>
    <xf numFmtId="0" fontId="28" fillId="17" borderId="19" applyNumberFormat="0" applyAlignment="0" applyProtection="0">
      <alignment vertical="center"/>
    </xf>
    <xf numFmtId="0" fontId="29" fillId="18" borderId="24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/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5" fillId="0" borderId="0"/>
  </cellStyleXfs>
  <cellXfs count="68">
    <xf numFmtId="0" fontId="0" fillId="0" borderId="0" xfId="0">
      <alignment vertical="center"/>
    </xf>
    <xf numFmtId="0" fontId="0" fillId="0" borderId="0" xfId="42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3" applyFont="1" applyAlignment="1">
      <alignment horizontal="center" vertical="center"/>
    </xf>
    <xf numFmtId="0" fontId="1" fillId="0" borderId="0" xfId="53" applyFont="1" applyAlignment="1">
      <alignment vertical="center"/>
    </xf>
    <xf numFmtId="0" fontId="1" fillId="0" borderId="0" xfId="53" applyFont="1">
      <alignment vertical="center"/>
    </xf>
    <xf numFmtId="176" fontId="2" fillId="0" borderId="0" xfId="53" applyNumberFormat="1" applyFont="1" applyFill="1" applyAlignment="1">
      <alignment horizontal="left"/>
    </xf>
    <xf numFmtId="0" fontId="2" fillId="0" borderId="0" xfId="36" applyFont="1" applyAlignment="1">
      <alignment vertical="center" wrapText="1"/>
    </xf>
    <xf numFmtId="176" fontId="2" fillId="0" borderId="0" xfId="53" applyNumberFormat="1" applyFont="1" applyAlignment="1">
      <alignment horizontal="center"/>
    </xf>
    <xf numFmtId="176" fontId="2" fillId="0" borderId="0" xfId="53" applyNumberFormat="1" applyFont="1" applyFill="1" applyAlignment="1">
      <alignment horizontal="center"/>
    </xf>
    <xf numFmtId="0" fontId="3" fillId="0" borderId="0" xfId="0" applyFont="1">
      <alignment vertical="center"/>
    </xf>
    <xf numFmtId="0" fontId="2" fillId="0" borderId="0" xfId="36" applyFont="1" applyAlignment="1">
      <alignment wrapText="1"/>
    </xf>
    <xf numFmtId="0" fontId="1" fillId="0" borderId="0" xfId="36" applyFont="1" applyFill="1" applyBorder="1" applyAlignment="1">
      <alignment vertical="center"/>
    </xf>
    <xf numFmtId="0" fontId="4" fillId="0" borderId="0" xfId="11" applyFont="1" applyFill="1" applyBorder="1" applyAlignment="1">
      <alignment horizontal="left" vertical="center"/>
    </xf>
    <xf numFmtId="0" fontId="1" fillId="0" borderId="0" xfId="36" applyFont="1" applyFill="1" applyBorder="1" applyAlignment="1">
      <alignment horizontal="left" vertical="center"/>
    </xf>
    <xf numFmtId="0" fontId="1" fillId="0" borderId="0" xfId="36" applyFont="1" applyFill="1" applyBorder="1" applyAlignment="1">
      <alignment horizontal="right" vertical="center"/>
    </xf>
    <xf numFmtId="0" fontId="1" fillId="0" borderId="1" xfId="36" applyFont="1" applyFill="1" applyBorder="1" applyAlignment="1">
      <alignment horizontal="center" vertical="center"/>
    </xf>
    <xf numFmtId="0" fontId="1" fillId="0" borderId="2" xfId="36" applyFont="1" applyFill="1" applyBorder="1" applyAlignment="1">
      <alignment horizontal="center" vertical="center" wrapText="1"/>
    </xf>
    <xf numFmtId="0" fontId="1" fillId="0" borderId="2" xfId="36" applyFont="1" applyFill="1" applyBorder="1" applyAlignment="1">
      <alignment horizontal="center" vertical="center"/>
    </xf>
    <xf numFmtId="0" fontId="1" fillId="0" borderId="3" xfId="36" applyFont="1" applyFill="1" applyBorder="1" applyAlignment="1">
      <alignment horizontal="center" vertical="center"/>
    </xf>
    <xf numFmtId="0" fontId="1" fillId="2" borderId="4" xfId="36" applyFont="1" applyFill="1" applyBorder="1" applyAlignment="1">
      <alignment horizontal="left" vertical="center" wrapText="1"/>
    </xf>
    <xf numFmtId="0" fontId="1" fillId="2" borderId="5" xfId="36" applyFont="1" applyFill="1" applyBorder="1" applyAlignment="1">
      <alignment horizontal="left" vertical="center"/>
    </xf>
    <xf numFmtId="0" fontId="1" fillId="2" borderId="6" xfId="36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40" fontId="5" fillId="0" borderId="9" xfId="54" applyNumberFormat="1" applyFont="1" applyFill="1" applyBorder="1" applyAlignment="1">
      <alignment horizontal="center" vertical="center"/>
    </xf>
    <xf numFmtId="9" fontId="6" fillId="0" borderId="9" xfId="54" applyNumberFormat="1" applyFont="1" applyFill="1" applyBorder="1" applyAlignment="1">
      <alignment horizontal="center" vertical="center"/>
    </xf>
    <xf numFmtId="177" fontId="6" fillId="0" borderId="9" xfId="54" applyNumberFormat="1" applyFont="1" applyFill="1" applyBorder="1" applyAlignment="1">
      <alignment horizontal="center" vertical="center"/>
    </xf>
    <xf numFmtId="37" fontId="5" fillId="0" borderId="10" xfId="9" applyNumberFormat="1" applyFont="1" applyFill="1" applyBorder="1" applyAlignment="1">
      <alignment horizontal="center" vertical="center"/>
    </xf>
    <xf numFmtId="176" fontId="1" fillId="4" borderId="11" xfId="36" applyNumberFormat="1" applyFont="1" applyFill="1" applyBorder="1" applyAlignment="1">
      <alignment horizontal="right" vertical="center"/>
    </xf>
    <xf numFmtId="176" fontId="1" fillId="4" borderId="12" xfId="36" applyNumberFormat="1" applyFont="1" applyFill="1" applyBorder="1" applyAlignment="1">
      <alignment horizontal="right" vertical="center"/>
    </xf>
    <xf numFmtId="178" fontId="1" fillId="4" borderId="13" xfId="36" applyNumberFormat="1" applyFont="1" applyFill="1" applyBorder="1" applyAlignment="1">
      <alignment horizontal="right" vertical="center"/>
    </xf>
    <xf numFmtId="176" fontId="7" fillId="0" borderId="0" xfId="53" applyNumberFormat="1" applyFont="1" applyFill="1" applyAlignment="1"/>
    <xf numFmtId="176" fontId="7" fillId="0" borderId="0" xfId="53" applyNumberFormat="1" applyFont="1" applyFill="1" applyAlignment="1">
      <alignment wrapText="1"/>
    </xf>
    <xf numFmtId="0" fontId="7" fillId="0" borderId="0" xfId="53" applyFont="1" applyFill="1" applyAlignment="1">
      <alignment horizontal="left" vertical="center"/>
    </xf>
    <xf numFmtId="176" fontId="8" fillId="0" borderId="0" xfId="53" applyNumberFormat="1" applyFont="1" applyFill="1" applyAlignment="1">
      <alignment horizontal="left"/>
    </xf>
    <xf numFmtId="0" fontId="8" fillId="0" borderId="0" xfId="53" applyFont="1" applyFill="1" applyAlignment="1">
      <alignment horizontal="left" vertical="center" wrapText="1"/>
    </xf>
    <xf numFmtId="0" fontId="8" fillId="0" borderId="0" xfId="53" applyFont="1" applyFill="1" applyAlignment="1">
      <alignment horizontal="left" vertical="center"/>
    </xf>
    <xf numFmtId="176" fontId="8" fillId="0" borderId="0" xfId="53" applyNumberFormat="1" applyFont="1" applyFill="1" applyAlignment="1">
      <alignment horizontal="left" wrapText="1"/>
    </xf>
    <xf numFmtId="179" fontId="1" fillId="0" borderId="0" xfId="53" applyNumberFormat="1" applyFont="1" applyAlignment="1">
      <alignment horizontal="center" vertical="center"/>
    </xf>
    <xf numFmtId="179" fontId="2" fillId="0" borderId="0" xfId="53" applyNumberFormat="1" applyFont="1" applyAlignment="1">
      <alignment horizontal="center"/>
    </xf>
    <xf numFmtId="179" fontId="1" fillId="0" borderId="0" xfId="36" applyNumberFormat="1" applyFont="1" applyFill="1" applyBorder="1" applyAlignment="1">
      <alignment horizontal="center" vertical="center"/>
    </xf>
    <xf numFmtId="179" fontId="1" fillId="0" borderId="2" xfId="36" applyNumberFormat="1" applyFont="1" applyFill="1" applyBorder="1" applyAlignment="1">
      <alignment horizontal="center" vertical="center"/>
    </xf>
    <xf numFmtId="0" fontId="1" fillId="2" borderId="4" xfId="36" applyFont="1" applyFill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40" fontId="9" fillId="0" borderId="9" xfId="54" applyNumberFormat="1" applyFont="1" applyFill="1" applyBorder="1" applyAlignment="1">
      <alignment horizontal="center" vertical="center"/>
    </xf>
    <xf numFmtId="0" fontId="10" fillId="0" borderId="9" xfId="36" applyFont="1" applyFill="1" applyBorder="1" applyAlignment="1">
      <alignment horizontal="center" vertical="center"/>
    </xf>
    <xf numFmtId="0" fontId="10" fillId="0" borderId="9" xfId="54" applyFont="1" applyFill="1" applyBorder="1" applyAlignment="1">
      <alignment horizontal="center" vertical="center"/>
    </xf>
    <xf numFmtId="37" fontId="9" fillId="0" borderId="10" xfId="9" applyNumberFormat="1" applyFont="1" applyFill="1" applyBorder="1" applyAlignment="1">
      <alignment horizontal="center" vertical="center"/>
    </xf>
    <xf numFmtId="176" fontId="1" fillId="4" borderId="14" xfId="36" applyNumberFormat="1" applyFont="1" applyFill="1" applyBorder="1" applyAlignment="1">
      <alignment horizontal="right" vertical="center"/>
    </xf>
    <xf numFmtId="176" fontId="1" fillId="4" borderId="15" xfId="36" applyNumberFormat="1" applyFont="1" applyFill="1" applyBorder="1" applyAlignment="1">
      <alignment horizontal="right" vertical="center"/>
    </xf>
    <xf numFmtId="180" fontId="1" fillId="4" borderId="16" xfId="36" applyNumberFormat="1" applyFont="1" applyFill="1" applyBorder="1" applyAlignment="1">
      <alignment horizontal="right" vertical="center"/>
    </xf>
    <xf numFmtId="0" fontId="11" fillId="0" borderId="0" xfId="53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7" xfId="0" applyFont="1" applyFill="1" applyBorder="1" applyAlignment="1">
      <alignment horizontal="right" vertical="center" wrapText="1"/>
    </xf>
    <xf numFmtId="178" fontId="1" fillId="0" borderId="10" xfId="9" applyNumberFormat="1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right" vertical="center" wrapText="1"/>
    </xf>
    <xf numFmtId="178" fontId="1" fillId="6" borderId="18" xfId="9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Fill="1">
      <alignment vertical="center"/>
    </xf>
    <xf numFmtId="0" fontId="13" fillId="7" borderId="0" xfId="0" applyFont="1" applyFill="1" applyAlignment="1">
      <alignment horizontal="right" vertical="center"/>
    </xf>
    <xf numFmtId="10" fontId="2" fillId="7" borderId="0" xfId="12" applyNumberFormat="1" applyFont="1" applyFill="1" applyAlignment="1">
      <alignment vertical="center"/>
    </xf>
  </cellXfs>
  <cellStyles count="56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长城会短信相关活动报价1016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_flash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_quotation GW" xfId="54"/>
    <cellStyle name="样式 1" xfId="55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3"/>
  <sheetViews>
    <sheetView tabSelected="1" zoomScale="115" zoomScaleNormal="115" workbookViewId="0">
      <selection activeCell="C3" sqref="C3"/>
    </sheetView>
  </sheetViews>
  <sheetFormatPr defaultColWidth="8.8" defaultRowHeight="15" outlineLevelCol="3"/>
  <cols>
    <col min="1" max="1" width="5.1" style="2" customWidth="1"/>
    <col min="2" max="2" width="39.6" customWidth="1"/>
    <col min="3" max="3" width="35.1" style="2" customWidth="1"/>
    <col min="4" max="4" width="19.3" customWidth="1"/>
  </cols>
  <sheetData>
    <row r="1" ht="37.5" customHeight="1" spans="2:3">
      <c r="B1" s="56" t="s">
        <v>0</v>
      </c>
      <c r="C1" s="56"/>
    </row>
    <row r="2" ht="16.5" spans="2:3">
      <c r="B2" s="6" t="s">
        <v>1</v>
      </c>
      <c r="C2" s="7" t="s">
        <v>2</v>
      </c>
    </row>
    <row r="3" ht="16.5" spans="2:4">
      <c r="B3" s="6" t="s">
        <v>3</v>
      </c>
      <c r="C3" s="11" t="s">
        <v>4</v>
      </c>
      <c r="D3" s="57"/>
    </row>
    <row r="4" s="1" customFormat="1" ht="16.5" customHeight="1" spans="2:3">
      <c r="B4" s="13" t="s">
        <v>5</v>
      </c>
      <c r="C4" s="14" t="s">
        <v>6</v>
      </c>
    </row>
    <row r="5" s="1" customFormat="1" ht="16.5" customHeight="1" spans="2:3">
      <c r="B5" s="13" t="s">
        <v>7</v>
      </c>
      <c r="C5" s="15"/>
    </row>
    <row r="6" s="1" customFormat="1" ht="16.5" customHeight="1" spans="2:3">
      <c r="B6" s="16"/>
      <c r="C6" s="16"/>
    </row>
    <row r="7" s="1" customFormat="1" ht="30.75" customHeight="1" spans="2:3">
      <c r="B7" s="17" t="s">
        <v>8</v>
      </c>
      <c r="C7" s="20" t="s">
        <v>9</v>
      </c>
    </row>
    <row r="8" s="1" customFormat="1" ht="16.5" spans="2:3">
      <c r="B8" s="45" t="s">
        <v>10</v>
      </c>
      <c r="C8" s="23"/>
    </row>
    <row r="9" s="1" customFormat="1" ht="16.5" spans="2:3">
      <c r="B9" s="58" t="s">
        <v>11</v>
      </c>
      <c r="C9" s="59">
        <f>Creative!H10</f>
        <v>3000</v>
      </c>
    </row>
    <row r="10" s="1" customFormat="1" ht="16.5" spans="2:3">
      <c r="B10" s="45" t="s">
        <v>12</v>
      </c>
      <c r="C10" s="23"/>
    </row>
    <row r="11" s="1" customFormat="1" ht="16.5" spans="2:3">
      <c r="B11" s="58" t="s">
        <v>11</v>
      </c>
      <c r="C11" s="59">
        <f>'Staffing Fee'!H10</f>
        <v>500</v>
      </c>
    </row>
    <row r="12" ht="16.05" customHeight="1" spans="2:3">
      <c r="B12" s="60"/>
      <c r="C12" s="61"/>
    </row>
    <row r="13" ht="16.5" spans="2:3">
      <c r="B13" s="62" t="s">
        <v>11</v>
      </c>
      <c r="C13" s="63">
        <f>C9+C11</f>
        <v>3500</v>
      </c>
    </row>
    <row r="14" ht="16.5" spans="2:3">
      <c r="B14" s="62" t="s">
        <v>13</v>
      </c>
      <c r="C14" s="63">
        <f>C13*0.06</f>
        <v>210</v>
      </c>
    </row>
    <row r="15" ht="17.25" spans="2:3">
      <c r="B15" s="31" t="s">
        <v>14</v>
      </c>
      <c r="C15" s="33">
        <f>C13+C14</f>
        <v>3710</v>
      </c>
    </row>
    <row r="16" spans="2:3">
      <c r="B16" s="64"/>
      <c r="C16" s="65"/>
    </row>
    <row r="17" ht="16.5" spans="2:3">
      <c r="B17" s="66" t="s">
        <v>15</v>
      </c>
      <c r="C17" s="67">
        <f>+C11/C13</f>
        <v>0.142857142857143</v>
      </c>
    </row>
    <row r="18" spans="2:2">
      <c r="B18" s="34"/>
    </row>
    <row r="19" spans="2:2">
      <c r="B19" s="37"/>
    </row>
    <row r="20" spans="2:2">
      <c r="B20" s="37"/>
    </row>
    <row r="21" spans="2:2">
      <c r="B21" s="37"/>
    </row>
    <row r="22" spans="2:2">
      <c r="B22" s="37"/>
    </row>
    <row r="23" spans="2:2">
      <c r="B23" s="37"/>
    </row>
  </sheetData>
  <mergeCells count="4">
    <mergeCell ref="B1:C1"/>
    <mergeCell ref="B8:C8"/>
    <mergeCell ref="B10:C10"/>
    <mergeCell ref="B12:C12"/>
  </mergeCells>
  <hyperlinks>
    <hyperlink ref="C4" r:id="rId1" display="chelsea.ye@ubs-cn.com" tooltip="mailto:chelsea.ye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0"/>
  <sheetViews>
    <sheetView workbookViewId="0">
      <selection activeCell="C3" sqref="C3"/>
    </sheetView>
  </sheetViews>
  <sheetFormatPr defaultColWidth="8.66666666666667" defaultRowHeight="15" outlineLevelCol="7"/>
  <cols>
    <col min="2" max="2" width="31.3333333333333" customWidth="1"/>
    <col min="3" max="3" width="50.75" customWidth="1"/>
    <col min="4" max="4" width="8.33333333333333" customWidth="1"/>
    <col min="5" max="5" width="10.6666666666667" customWidth="1"/>
    <col min="6" max="6" width="5.5" customWidth="1"/>
    <col min="7" max="7" width="9.66666666666667" customWidth="1"/>
    <col min="8" max="8" width="12.1666666666667" customWidth="1"/>
  </cols>
  <sheetData>
    <row r="1" ht="16.5" spans="2:8">
      <c r="B1" s="4" t="s">
        <v>0</v>
      </c>
      <c r="C1" s="4"/>
      <c r="D1" s="5"/>
      <c r="E1" s="41"/>
      <c r="F1" s="5"/>
      <c r="G1" s="5"/>
      <c r="H1" s="5"/>
    </row>
    <row r="2" ht="16.5" spans="2:8">
      <c r="B2" s="6" t="s">
        <v>1</v>
      </c>
      <c r="C2" s="7" t="s">
        <v>2</v>
      </c>
      <c r="D2" s="8"/>
      <c r="E2" s="42"/>
      <c r="F2" s="9"/>
      <c r="G2" s="10"/>
      <c r="H2" s="10"/>
    </row>
    <row r="3" ht="16.5" spans="2:8">
      <c r="B3" s="6" t="s">
        <v>3</v>
      </c>
      <c r="C3" s="11" t="s">
        <v>4</v>
      </c>
      <c r="D3" s="12"/>
      <c r="E3" s="42"/>
      <c r="F3" s="9"/>
      <c r="G3" s="10"/>
      <c r="H3" s="10"/>
    </row>
    <row r="4" ht="16.5" spans="2:8">
      <c r="B4" s="13" t="s">
        <v>5</v>
      </c>
      <c r="C4" s="14" t="s">
        <v>6</v>
      </c>
      <c r="D4" s="13"/>
      <c r="E4" s="43"/>
      <c r="F4" s="13"/>
      <c r="G4" s="13"/>
      <c r="H4" s="13"/>
    </row>
    <row r="5" ht="16.5" spans="2:8">
      <c r="B5" s="13" t="s">
        <v>7</v>
      </c>
      <c r="C5" s="15"/>
      <c r="D5" s="13"/>
      <c r="E5" s="43"/>
      <c r="F5" s="13"/>
      <c r="G5" s="13"/>
      <c r="H5" s="13"/>
    </row>
    <row r="6" ht="17.25" spans="2:8">
      <c r="B6" s="16"/>
      <c r="C6" s="16"/>
      <c r="D6" s="16"/>
      <c r="E6" s="43"/>
      <c r="F6" s="16"/>
      <c r="G6" s="16"/>
      <c r="H6" s="16"/>
    </row>
    <row r="7" ht="99" spans="2:8">
      <c r="B7" s="17" t="s">
        <v>8</v>
      </c>
      <c r="C7" s="18" t="s">
        <v>16</v>
      </c>
      <c r="D7" s="18" t="s">
        <v>17</v>
      </c>
      <c r="E7" s="44" t="s">
        <v>18</v>
      </c>
      <c r="F7" s="19" t="s">
        <v>19</v>
      </c>
      <c r="G7" s="19" t="s">
        <v>20</v>
      </c>
      <c r="H7" s="20" t="s">
        <v>21</v>
      </c>
    </row>
    <row r="8" s="1" customFormat="1" ht="16.5" spans="2:8">
      <c r="B8" s="45" t="s">
        <v>22</v>
      </c>
      <c r="C8" s="22"/>
      <c r="D8" s="22"/>
      <c r="E8" s="22"/>
      <c r="F8" s="22"/>
      <c r="G8" s="22"/>
      <c r="H8" s="23"/>
    </row>
    <row r="9" spans="2:8">
      <c r="B9" s="46" t="s">
        <v>23</v>
      </c>
      <c r="C9" s="47" t="s">
        <v>24</v>
      </c>
      <c r="D9" s="48">
        <v>2021</v>
      </c>
      <c r="E9" s="49">
        <v>100</v>
      </c>
      <c r="F9" s="50" t="s">
        <v>25</v>
      </c>
      <c r="G9" s="51">
        <v>30</v>
      </c>
      <c r="H9" s="52">
        <f>E9*G9</f>
        <v>3000</v>
      </c>
    </row>
    <row r="10" ht="17.25" spans="2:8">
      <c r="B10" s="53" t="s">
        <v>11</v>
      </c>
      <c r="C10" s="54"/>
      <c r="D10" s="54"/>
      <c r="E10" s="54"/>
      <c r="F10" s="54"/>
      <c r="G10" s="54"/>
      <c r="H10" s="55">
        <f>SUM(H9:H9)</f>
        <v>3000</v>
      </c>
    </row>
  </sheetData>
  <mergeCells count="3">
    <mergeCell ref="B1:C1"/>
    <mergeCell ref="B8:H8"/>
    <mergeCell ref="B10:G10"/>
  </mergeCells>
  <hyperlinks>
    <hyperlink ref="C4" r:id="rId1" display="chelsea.ye@ubs-cn.com" tooltip="mailto:chelsea.ye@ubs-cn.com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C3" sqref="C3"/>
    </sheetView>
  </sheetViews>
  <sheetFormatPr defaultColWidth="8.8" defaultRowHeight="15" outlineLevelCol="7"/>
  <cols>
    <col min="1" max="1" width="5.1" style="2" customWidth="1"/>
    <col min="2" max="2" width="26.1" customWidth="1"/>
    <col min="3" max="3" width="40.1" style="3" customWidth="1"/>
    <col min="4" max="4" width="17.0833333333333" style="3" customWidth="1"/>
    <col min="5" max="5" width="11" customWidth="1"/>
    <col min="6" max="6" width="8.3" customWidth="1"/>
    <col min="7" max="7" width="10.1" style="2" customWidth="1"/>
    <col min="8" max="8" width="14.8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6.5" spans="2:8">
      <c r="B2" s="6" t="s">
        <v>1</v>
      </c>
      <c r="C2" s="7" t="s">
        <v>2</v>
      </c>
      <c r="D2" s="8"/>
      <c r="E2" s="9"/>
      <c r="F2" s="9"/>
      <c r="G2" s="10"/>
      <c r="H2" s="10"/>
    </row>
    <row r="3" ht="16.5" spans="2:8">
      <c r="B3" s="6" t="s">
        <v>3</v>
      </c>
      <c r="C3" s="11" t="s">
        <v>4</v>
      </c>
      <c r="D3" s="12"/>
      <c r="E3" s="9"/>
      <c r="F3" s="9"/>
      <c r="G3" s="10"/>
      <c r="H3" s="10"/>
    </row>
    <row r="4" s="1" customFormat="1" ht="16.5" customHeight="1" spans="2:8">
      <c r="B4" s="13" t="s">
        <v>5</v>
      </c>
      <c r="C4" s="14" t="s">
        <v>6</v>
      </c>
      <c r="D4" s="13"/>
      <c r="E4" s="13"/>
      <c r="F4" s="13"/>
      <c r="G4" s="13"/>
      <c r="H4" s="13"/>
    </row>
    <row r="5" s="1" customFormat="1" ht="16.5" customHeight="1" spans="2:8">
      <c r="B5" s="13" t="s">
        <v>7</v>
      </c>
      <c r="C5" s="15"/>
      <c r="D5" s="13"/>
      <c r="E5" s="13"/>
      <c r="F5" s="13"/>
      <c r="G5" s="13"/>
      <c r="H5" s="13"/>
    </row>
    <row r="6" s="1" customFormat="1" ht="16.5" customHeight="1" spans="2:8">
      <c r="B6" s="16"/>
      <c r="C6" s="16"/>
      <c r="D6" s="16"/>
      <c r="E6" s="16"/>
      <c r="F6" s="16"/>
      <c r="G6" s="16"/>
      <c r="H6" s="16"/>
    </row>
    <row r="7" s="1" customFormat="1" ht="39" customHeight="1" spans="2:8">
      <c r="B7" s="17" t="s">
        <v>8</v>
      </c>
      <c r="C7" s="18" t="s">
        <v>16</v>
      </c>
      <c r="D7" s="18" t="s">
        <v>17</v>
      </c>
      <c r="E7" s="19" t="s">
        <v>18</v>
      </c>
      <c r="F7" s="19" t="s">
        <v>19</v>
      </c>
      <c r="G7" s="19" t="s">
        <v>20</v>
      </c>
      <c r="H7" s="20" t="s">
        <v>21</v>
      </c>
    </row>
    <row r="8" ht="33.75" customHeight="1" spans="2:8">
      <c r="B8" s="21" t="s">
        <v>26</v>
      </c>
      <c r="C8" s="22"/>
      <c r="D8" s="22"/>
      <c r="E8" s="22"/>
      <c r="F8" s="22"/>
      <c r="G8" s="22"/>
      <c r="H8" s="23"/>
    </row>
    <row r="9" spans="2:8">
      <c r="B9" s="24" t="s">
        <v>27</v>
      </c>
      <c r="C9" s="25" t="s">
        <v>28</v>
      </c>
      <c r="D9" s="26">
        <v>2021</v>
      </c>
      <c r="E9" s="27">
        <v>250</v>
      </c>
      <c r="F9" s="28" t="s">
        <v>29</v>
      </c>
      <c r="G9" s="29">
        <v>2</v>
      </c>
      <c r="H9" s="30">
        <f>E9*G9</f>
        <v>500</v>
      </c>
    </row>
    <row r="10" ht="17.25" spans="2:8">
      <c r="B10" s="31" t="s">
        <v>11</v>
      </c>
      <c r="C10" s="32"/>
      <c r="D10" s="32"/>
      <c r="E10" s="32"/>
      <c r="F10" s="32"/>
      <c r="G10" s="32"/>
      <c r="H10" s="33">
        <f>SUM(H9:H9)</f>
        <v>500</v>
      </c>
    </row>
    <row r="14" spans="2:5">
      <c r="B14" s="34"/>
      <c r="C14" s="35"/>
      <c r="D14" s="35"/>
      <c r="E14" s="36"/>
    </row>
    <row r="15" spans="2:5">
      <c r="B15" s="37"/>
      <c r="C15" s="38"/>
      <c r="D15" s="38"/>
      <c r="E15" s="39"/>
    </row>
    <row r="16" spans="2:5">
      <c r="B16" s="37"/>
      <c r="C16" s="38"/>
      <c r="D16" s="38"/>
      <c r="E16" s="39"/>
    </row>
    <row r="17" spans="2:5">
      <c r="B17" s="37"/>
      <c r="C17" s="38"/>
      <c r="D17" s="38"/>
      <c r="E17" s="39"/>
    </row>
    <row r="18" spans="2:5">
      <c r="B18" s="37"/>
      <c r="C18" s="38"/>
      <c r="D18" s="38"/>
      <c r="E18" s="39"/>
    </row>
    <row r="19" spans="2:5">
      <c r="B19" s="37"/>
      <c r="C19" s="40"/>
      <c r="D19" s="40"/>
      <c r="E19" s="39"/>
    </row>
  </sheetData>
  <mergeCells count="3">
    <mergeCell ref="B1:C1"/>
    <mergeCell ref="B8:H8"/>
    <mergeCell ref="B10:G10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2021-01-08T06:16:00Z</cp:lastPrinted>
  <dcterms:modified xsi:type="dcterms:W3CDTF">2023-02-16T09:05:34Z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70ABC9F8B4EE4B89B2FEE8ADDC7CF8FD</vt:lpwstr>
  </property>
</Properties>
</file>