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060"/>
  </bookViews>
  <sheets>
    <sheet name="Summary" sheetId="9" r:id="rId1"/>
    <sheet name="Medical" sheetId="1" r:id="rId2"/>
    <sheet name="Staffing Fee" sheetId="7" r:id="rId3"/>
  </sheets>
  <calcPr calcId="144525"/>
</workbook>
</file>

<file path=xl/sharedStrings.xml><?xml version="1.0" encoding="utf-8"?>
<sst xmlns="http://schemas.openxmlformats.org/spreadsheetml/2006/main" count="66" uniqueCount="37">
  <si>
    <t>8月结算单</t>
  </si>
  <si>
    <t>Client:</t>
  </si>
  <si>
    <t>AstraZeneca</t>
  </si>
  <si>
    <t xml:space="preserve">Project Name: </t>
  </si>
  <si>
    <t>2023年呼吸领域12期VIPAlerts项目</t>
  </si>
  <si>
    <t>Supplier Contact Information:</t>
  </si>
  <si>
    <t>keira.liu@ubs-cn.com</t>
  </si>
  <si>
    <t>Effective Date:</t>
  </si>
  <si>
    <t>Item</t>
  </si>
  <si>
    <t>Cost</t>
  </si>
  <si>
    <t>I. Medical</t>
  </si>
  <si>
    <t>Sub-total</t>
  </si>
  <si>
    <t>II. Staffing Fee</t>
  </si>
  <si>
    <t>TAX 6%</t>
  </si>
  <si>
    <t>Total</t>
  </si>
  <si>
    <t>Discounted Price (if have)</t>
  </si>
  <si>
    <t>Staffing Fee % of total cost</t>
  </si>
  <si>
    <t>Description</t>
  </si>
  <si>
    <t>AZ Annual Rate
(if have, list year)</t>
  </si>
  <si>
    <t>Unit Price</t>
  </si>
  <si>
    <t>Unit</t>
  </si>
  <si>
    <t>Quantity</t>
  </si>
  <si>
    <t>Amount</t>
  </si>
  <si>
    <t>呼吸领域文献查找</t>
  </si>
  <si>
    <t>主题词检索(new work)</t>
  </si>
  <si>
    <t>根据主题词对相关文献进行检索、阅读、汇总
覆盖呼吸领域共8位专家，每位VIP约4-5个主题词</t>
  </si>
  <si>
    <t>个</t>
  </si>
  <si>
    <t>英文原文下载</t>
  </si>
  <si>
    <t>英文原文下载 共120篇
交付物：PDF文件（非版权）</t>
  </si>
  <si>
    <t>篇</t>
  </si>
  <si>
    <t>文献标注(new work)</t>
  </si>
  <si>
    <t>根据所提供素材整理、高亮</t>
  </si>
  <si>
    <t>Sub-Total</t>
  </si>
  <si>
    <t>项目管理/人员管理 
Service Fee/Staffing Fee</t>
  </si>
  <si>
    <t>Editor</t>
  </si>
  <si>
    <t>适用于年度单项标准报价不涵盖的项目</t>
  </si>
  <si>
    <t>小时</t>
  </si>
</sst>
</file>

<file path=xl/styles.xml><?xml version="1.0" encoding="utf-8"?>
<styleSheet xmlns="http://schemas.openxmlformats.org/spreadsheetml/2006/main" xmlns:xr9="http://schemas.microsoft.com/office/spreadsheetml/2016/revision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_ "/>
    <numFmt numFmtId="178" formatCode="\¥#,##0.00_);[Red]\(\¥#,##0.00\)"/>
    <numFmt numFmtId="179" formatCode="\¥#,##0.00;[Red]\¥#,##0.00"/>
  </numFmts>
  <fonts count="32">
    <font>
      <sz val="12"/>
      <name val="宋体"/>
      <charset val="134"/>
    </font>
    <font>
      <b/>
      <sz val="28"/>
      <name val="微软雅黑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sz val="12"/>
      <color rgb="FF800080"/>
      <name val="宋体"/>
      <charset val="134"/>
    </font>
    <font>
      <b/>
      <sz val="11"/>
      <name val="微软雅黑"/>
      <charset val="134"/>
    </font>
    <font>
      <sz val="10"/>
      <color theme="1"/>
      <name val="微软雅黑"/>
      <charset val="134"/>
    </font>
    <font>
      <sz val="9"/>
      <name val="微软雅黑"/>
      <charset val="134"/>
    </font>
    <font>
      <sz val="9"/>
      <color theme="1"/>
      <name val="微软雅黑"/>
      <charset val="134"/>
    </font>
    <font>
      <sz val="10"/>
      <name val="Arial"/>
      <charset val="134"/>
    </font>
    <font>
      <b/>
      <sz val="12"/>
      <color rgb="FF0070C0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2"/>
      <color theme="10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7" borderId="19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0" fillId="0" borderId="21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8" borderId="22" applyNumberFormat="0" applyAlignment="0" applyProtection="0">
      <alignment vertical="center"/>
    </xf>
    <xf numFmtId="0" fontId="22" fillId="9" borderId="23" applyNumberFormat="0" applyAlignment="0" applyProtection="0">
      <alignment vertical="center"/>
    </xf>
    <xf numFmtId="0" fontId="23" fillId="9" borderId="22" applyNumberFormat="0" applyAlignment="0" applyProtection="0">
      <alignment vertical="center"/>
    </xf>
    <xf numFmtId="0" fontId="24" fillId="10" borderId="24" applyNumberFormat="0" applyAlignment="0" applyProtection="0">
      <alignment vertical="center"/>
    </xf>
    <xf numFmtId="0" fontId="25" fillId="0" borderId="25" applyNumberFormat="0" applyFill="0" applyAlignment="0" applyProtection="0">
      <alignment vertical="center"/>
    </xf>
    <xf numFmtId="0" fontId="26" fillId="0" borderId="26" applyNumberFormat="0" applyFill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</cellStyleXfs>
  <cellXfs count="66">
    <xf numFmtId="0" fontId="0" fillId="0" borderId="0" xfId="0">
      <alignment vertical="center"/>
    </xf>
    <xf numFmtId="0" fontId="0" fillId="0" borderId="0" xfId="50"/>
    <xf numFmtId="0" fontId="0" fillId="0" borderId="0" xfId="0" applyAlignment="1">
      <alignment vertical="center" wrapText="1"/>
    </xf>
    <xf numFmtId="0" fontId="1" fillId="0" borderId="0" xfId="51" applyFont="1" applyAlignment="1">
      <alignment horizontal="center" vertical="center"/>
    </xf>
    <xf numFmtId="0" fontId="1" fillId="0" borderId="0" xfId="51" applyFont="1">
      <alignment vertical="center"/>
    </xf>
    <xf numFmtId="0" fontId="2" fillId="0" borderId="0" xfId="51" applyFont="1">
      <alignment vertical="center"/>
    </xf>
    <xf numFmtId="176" fontId="3" fillId="0" borderId="0" xfId="51" applyNumberFormat="1" applyFont="1" applyAlignment="1">
      <alignment horizontal="left"/>
    </xf>
    <xf numFmtId="0" fontId="3" fillId="0" borderId="0" xfId="49" applyFont="1" applyAlignment="1">
      <alignment vertical="center" wrapText="1"/>
    </xf>
    <xf numFmtId="176" fontId="3" fillId="0" borderId="0" xfId="51" applyNumberFormat="1" applyFont="1" applyAlignment="1">
      <alignment horizontal="center"/>
    </xf>
    <xf numFmtId="176" fontId="3" fillId="0" borderId="0" xfId="51" applyNumberFormat="1" applyFont="1" applyAlignment="1">
      <alignment horizontal="left" wrapText="1"/>
    </xf>
    <xf numFmtId="0" fontId="3" fillId="0" borderId="0" xfId="49" applyFont="1" applyAlignment="1">
      <alignment wrapText="1"/>
    </xf>
    <xf numFmtId="0" fontId="2" fillId="0" borderId="0" xfId="49" applyFont="1" applyAlignment="1">
      <alignment vertical="center"/>
    </xf>
    <xf numFmtId="0" fontId="4" fillId="0" borderId="0" xfId="6" applyFont="1" applyFill="1" applyBorder="1" applyAlignment="1">
      <alignment horizontal="left" vertical="center"/>
    </xf>
    <xf numFmtId="0" fontId="2" fillId="0" borderId="0" xfId="49" applyFont="1" applyAlignment="1">
      <alignment horizontal="left" vertical="center"/>
    </xf>
    <xf numFmtId="0" fontId="2" fillId="0" borderId="0" xfId="49" applyFont="1" applyAlignment="1">
      <alignment horizontal="right" vertical="center"/>
    </xf>
    <xf numFmtId="0" fontId="5" fillId="0" borderId="1" xfId="49" applyFont="1" applyBorder="1" applyAlignment="1">
      <alignment horizontal="center" vertical="center"/>
    </xf>
    <xf numFmtId="0" fontId="5" fillId="0" borderId="2" xfId="49" applyFont="1" applyBorder="1" applyAlignment="1">
      <alignment horizontal="center" vertical="center" wrapText="1"/>
    </xf>
    <xf numFmtId="0" fontId="5" fillId="0" borderId="2" xfId="49" applyFont="1" applyBorder="1" applyAlignment="1">
      <alignment horizontal="center" vertical="center"/>
    </xf>
    <xf numFmtId="0" fontId="5" fillId="0" borderId="3" xfId="49" applyFont="1" applyBorder="1" applyAlignment="1">
      <alignment horizontal="center" vertical="center"/>
    </xf>
    <xf numFmtId="0" fontId="2" fillId="2" borderId="4" xfId="49" applyFont="1" applyFill="1" applyBorder="1" applyAlignment="1">
      <alignment horizontal="left" vertical="center" wrapText="1"/>
    </xf>
    <xf numFmtId="0" fontId="2" fillId="2" borderId="5" xfId="49" applyFont="1" applyFill="1" applyBorder="1" applyAlignment="1">
      <alignment horizontal="left" vertical="center"/>
    </xf>
    <xf numFmtId="0" fontId="2" fillId="2" borderId="6" xfId="49" applyFont="1" applyFill="1" applyBorder="1" applyAlignment="1">
      <alignment horizontal="left" vertical="center"/>
    </xf>
    <xf numFmtId="0" fontId="6" fillId="0" borderId="7" xfId="0" applyFont="1" applyBorder="1" applyAlignment="1">
      <alignment vertical="center" wrapText="1"/>
    </xf>
    <xf numFmtId="0" fontId="7" fillId="0" borderId="8" xfId="0" applyFont="1" applyBorder="1" applyAlignment="1">
      <alignment horizontal="left" vertical="center"/>
    </xf>
    <xf numFmtId="0" fontId="8" fillId="0" borderId="9" xfId="0" applyFont="1" applyFill="1" applyBorder="1" applyAlignment="1">
      <alignment horizontal="center" vertical="center" wrapText="1"/>
    </xf>
    <xf numFmtId="40" fontId="8" fillId="0" borderId="8" xfId="52" applyNumberFormat="1" applyFont="1" applyFill="1" applyBorder="1" applyAlignment="1">
      <alignment horizontal="center" vertical="center"/>
    </xf>
    <xf numFmtId="9" fontId="7" fillId="0" borderId="8" xfId="52" applyNumberFormat="1" applyFont="1" applyFill="1" applyBorder="1" applyAlignment="1">
      <alignment horizontal="center" vertical="center"/>
    </xf>
    <xf numFmtId="177" fontId="7" fillId="0" borderId="8" xfId="52" applyNumberFormat="1" applyFont="1" applyBorder="1" applyAlignment="1">
      <alignment horizontal="center" vertical="center"/>
    </xf>
    <xf numFmtId="37" fontId="8" fillId="0" borderId="10" xfId="1" applyNumberFormat="1" applyFont="1" applyFill="1" applyBorder="1" applyAlignment="1">
      <alignment horizontal="center" vertical="center"/>
    </xf>
    <xf numFmtId="176" fontId="2" fillId="3" borderId="11" xfId="49" applyNumberFormat="1" applyFont="1" applyFill="1" applyBorder="1" applyAlignment="1">
      <alignment horizontal="right" vertical="center"/>
    </xf>
    <xf numFmtId="176" fontId="2" fillId="3" borderId="12" xfId="49" applyNumberFormat="1" applyFont="1" applyFill="1" applyBorder="1" applyAlignment="1">
      <alignment horizontal="right" vertical="center"/>
    </xf>
    <xf numFmtId="178" fontId="2" fillId="3" borderId="13" xfId="49" applyNumberFormat="1" applyFont="1" applyFill="1" applyBorder="1" applyAlignment="1">
      <alignment horizontal="right" vertical="center"/>
    </xf>
    <xf numFmtId="176" fontId="2" fillId="0" borderId="0" xfId="51" applyNumberFormat="1" applyFont="1" applyAlignment="1"/>
    <xf numFmtId="176" fontId="2" fillId="0" borderId="0" xfId="51" applyNumberFormat="1" applyFont="1" applyAlignment="1">
      <alignment wrapText="1"/>
    </xf>
    <xf numFmtId="0" fontId="2" fillId="0" borderId="0" xfId="51" applyFont="1" applyAlignment="1">
      <alignment horizontal="left" vertical="center"/>
    </xf>
    <xf numFmtId="176" fontId="9" fillId="0" borderId="0" xfId="51" applyNumberFormat="1" applyFont="1" applyAlignment="1">
      <alignment horizontal="left"/>
    </xf>
    <xf numFmtId="0" fontId="9" fillId="0" borderId="0" xfId="51" applyFont="1" applyAlignment="1">
      <alignment horizontal="left" vertical="center" wrapText="1"/>
    </xf>
    <xf numFmtId="0" fontId="9" fillId="0" borderId="0" xfId="51" applyFont="1" applyAlignment="1">
      <alignment horizontal="left" vertical="center"/>
    </xf>
    <xf numFmtId="176" fontId="9" fillId="0" borderId="0" xfId="51" applyNumberFormat="1" applyFont="1" applyAlignment="1">
      <alignment horizontal="left" wrapText="1"/>
    </xf>
    <xf numFmtId="0" fontId="0" fillId="0" borderId="0" xfId="50" applyFont="1"/>
    <xf numFmtId="0" fontId="5" fillId="2" borderId="4" xfId="49" applyFont="1" applyFill="1" applyBorder="1" applyAlignment="1">
      <alignment horizontal="left" vertical="center"/>
    </xf>
    <xf numFmtId="0" fontId="5" fillId="2" borderId="5" xfId="49" applyFont="1" applyFill="1" applyBorder="1" applyAlignment="1">
      <alignment horizontal="left" vertical="center"/>
    </xf>
    <xf numFmtId="0" fontId="5" fillId="2" borderId="6" xfId="49" applyFont="1" applyFill="1" applyBorder="1" applyAlignment="1">
      <alignment horizontal="left" vertical="center"/>
    </xf>
    <xf numFmtId="0" fontId="8" fillId="0" borderId="14" xfId="0" applyFont="1" applyBorder="1" applyAlignment="1">
      <alignment horizontal="center" vertical="center" wrapText="1"/>
    </xf>
    <xf numFmtId="40" fontId="8" fillId="0" borderId="8" xfId="52" applyNumberFormat="1" applyFont="1" applyBorder="1" applyAlignment="1">
      <alignment horizontal="center" vertical="center"/>
    </xf>
    <xf numFmtId="0" fontId="7" fillId="0" borderId="8" xfId="49" applyFont="1" applyBorder="1" applyAlignment="1">
      <alignment horizontal="center" vertical="center"/>
    </xf>
    <xf numFmtId="0" fontId="7" fillId="0" borderId="8" xfId="52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2" fillId="0" borderId="4" xfId="51" applyFont="1" applyBorder="1" applyAlignment="1">
      <alignment horizontal="right" vertical="center" wrapText="1"/>
    </xf>
    <xf numFmtId="0" fontId="2" fillId="0" borderId="5" xfId="51" applyFont="1" applyBorder="1" applyAlignment="1">
      <alignment horizontal="right" vertical="center" wrapText="1"/>
    </xf>
    <xf numFmtId="0" fontId="2" fillId="0" borderId="9" xfId="51" applyFont="1" applyBorder="1" applyAlignment="1">
      <alignment horizontal="right" vertical="center" wrapText="1"/>
    </xf>
    <xf numFmtId="179" fontId="2" fillId="0" borderId="10" xfId="1" applyNumberFormat="1" applyFont="1" applyFill="1" applyBorder="1" applyAlignment="1">
      <alignment horizontal="right" vertical="center"/>
    </xf>
    <xf numFmtId="179" fontId="2" fillId="3" borderId="13" xfId="49" applyNumberFormat="1" applyFont="1" applyFill="1" applyBorder="1" applyAlignment="1">
      <alignment horizontal="right" vertical="center"/>
    </xf>
    <xf numFmtId="0" fontId="3" fillId="0" borderId="0" xfId="0" applyFont="1">
      <alignment vertical="center"/>
    </xf>
    <xf numFmtId="0" fontId="0" fillId="0" borderId="0" xfId="0" applyFont="1">
      <alignment vertical="center"/>
    </xf>
    <xf numFmtId="0" fontId="3" fillId="0" borderId="7" xfId="0" applyFont="1" applyBorder="1" applyAlignment="1">
      <alignment horizontal="right" vertical="center" wrapText="1"/>
    </xf>
    <xf numFmtId="178" fontId="2" fillId="0" borderId="10" xfId="1" applyNumberFormat="1" applyFont="1" applyFill="1" applyBorder="1" applyAlignment="1">
      <alignment horizontal="right" vertical="center"/>
    </xf>
    <xf numFmtId="0" fontId="2" fillId="2" borderId="4" xfId="49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2" fillId="5" borderId="17" xfId="0" applyFont="1" applyFill="1" applyBorder="1" applyAlignment="1">
      <alignment horizontal="right" vertical="center" wrapText="1"/>
    </xf>
    <xf numFmtId="178" fontId="2" fillId="5" borderId="18" xfId="1" applyNumberFormat="1" applyFont="1" applyFill="1" applyBorder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11" fillId="6" borderId="0" xfId="0" applyFont="1" applyFill="1" applyAlignment="1">
      <alignment horizontal="right" vertical="center"/>
    </xf>
    <xf numFmtId="10" fontId="0" fillId="6" borderId="0" xfId="3" applyNumberFormat="1" applyFont="1" applyFill="1" applyAlignment="1">
      <alignment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长城会短信相关活动报价1016" xfId="49"/>
    <cellStyle name="常规_flash" xfId="50"/>
    <cellStyle name="常规 2" xfId="51"/>
    <cellStyle name="常规_quotation GW" xfId="52"/>
  </cellStyles>
  <tableStyles count="0" defaultTableStyle="TableStyleMedium2" defaultPivotStyle="PivotStyleLight16"/>
  <colors>
    <mruColors>
      <color rgb="0000FFFF"/>
      <color rgb="00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keira.liu@ubs-cn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keira.liu@ubs-cn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mailto:keira.liu@ubs-cn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D24"/>
  <sheetViews>
    <sheetView tabSelected="1" workbookViewId="0">
      <selection activeCell="D14" sqref="D14"/>
    </sheetView>
  </sheetViews>
  <sheetFormatPr defaultColWidth="8.8" defaultRowHeight="15.6" outlineLevelCol="3"/>
  <cols>
    <col min="1" max="1" width="2.6" customWidth="1"/>
    <col min="2" max="2" width="39.6" customWidth="1"/>
    <col min="3" max="3" width="46.7" customWidth="1"/>
    <col min="4" max="4" width="19.3" customWidth="1"/>
  </cols>
  <sheetData>
    <row r="1" ht="37.5" customHeight="1" spans="2:3">
      <c r="B1" s="3" t="s">
        <v>0</v>
      </c>
      <c r="C1" s="3"/>
    </row>
    <row r="2" spans="2:3">
      <c r="B2" s="5" t="s">
        <v>1</v>
      </c>
      <c r="C2" s="6" t="s">
        <v>2</v>
      </c>
    </row>
    <row r="3" spans="2:4">
      <c r="B3" s="5" t="s">
        <v>3</v>
      </c>
      <c r="C3" s="54" t="s">
        <v>4</v>
      </c>
      <c r="D3" s="55"/>
    </row>
    <row r="4" s="1" customFormat="1" ht="16.5" customHeight="1" spans="2:3">
      <c r="B4" s="11" t="s">
        <v>5</v>
      </c>
      <c r="C4" s="12" t="s">
        <v>6</v>
      </c>
    </row>
    <row r="5" s="1" customFormat="1" ht="16.5" customHeight="1" spans="2:3">
      <c r="B5" s="11" t="s">
        <v>7</v>
      </c>
      <c r="C5" s="13"/>
    </row>
    <row r="6" s="1" customFormat="1" ht="16.5" customHeight="1" spans="2:3">
      <c r="B6" s="14"/>
      <c r="C6" s="14"/>
    </row>
    <row r="7" s="1" customFormat="1" ht="30.75" customHeight="1" spans="2:3">
      <c r="B7" s="15" t="s">
        <v>8</v>
      </c>
      <c r="C7" s="18" t="s">
        <v>9</v>
      </c>
    </row>
    <row r="8" s="1" customFormat="1" ht="16.2" spans="2:3">
      <c r="B8" s="40" t="s">
        <v>10</v>
      </c>
      <c r="C8" s="42"/>
    </row>
    <row r="9" s="1" customFormat="1" spans="2:3">
      <c r="B9" s="56" t="s">
        <v>11</v>
      </c>
      <c r="C9" s="57">
        <f>Medical!H13</f>
        <v>3080</v>
      </c>
    </row>
    <row r="10" s="1" customFormat="1" spans="2:3">
      <c r="B10" s="58" t="s">
        <v>12</v>
      </c>
      <c r="C10" s="21"/>
    </row>
    <row r="11" spans="2:3">
      <c r="B11" s="56" t="s">
        <v>11</v>
      </c>
      <c r="C11" s="52">
        <f>'Staffing Fee'!H10</f>
        <v>450</v>
      </c>
    </row>
    <row r="12" ht="9.6" customHeight="1" spans="2:3">
      <c r="B12" s="59"/>
      <c r="C12" s="60"/>
    </row>
    <row r="13" spans="2:3">
      <c r="B13" s="61" t="s">
        <v>11</v>
      </c>
      <c r="C13" s="62">
        <f>C9+C11</f>
        <v>3530</v>
      </c>
    </row>
    <row r="14" spans="2:3">
      <c r="B14" s="61" t="s">
        <v>13</v>
      </c>
      <c r="C14" s="62">
        <f>C13*0.06</f>
        <v>211.8</v>
      </c>
    </row>
    <row r="15" ht="16.35" spans="2:3">
      <c r="B15" s="29" t="s">
        <v>14</v>
      </c>
      <c r="C15" s="31">
        <f>C13+C14</f>
        <v>3741.8</v>
      </c>
    </row>
    <row r="16" spans="2:2">
      <c r="B16" s="63" t="s">
        <v>15</v>
      </c>
    </row>
    <row r="18" spans="2:3">
      <c r="B18" s="64" t="s">
        <v>16</v>
      </c>
      <c r="C18" s="65">
        <f>C11/C13</f>
        <v>0.127478753541076</v>
      </c>
    </row>
    <row r="19" spans="2:2">
      <c r="B19" s="32"/>
    </row>
    <row r="20" spans="2:2">
      <c r="B20" s="35"/>
    </row>
    <row r="21" spans="2:2">
      <c r="B21" s="35"/>
    </row>
    <row r="22" spans="2:2">
      <c r="B22" s="35"/>
    </row>
    <row r="23" spans="2:2">
      <c r="B23" s="35"/>
    </row>
    <row r="24" spans="2:2">
      <c r="B24" s="35"/>
    </row>
  </sheetData>
  <mergeCells count="4">
    <mergeCell ref="B1:C1"/>
    <mergeCell ref="B8:C8"/>
    <mergeCell ref="B10:C10"/>
    <mergeCell ref="B12:C12"/>
  </mergeCells>
  <hyperlinks>
    <hyperlink ref="C4" r:id="rId1" display="keira.liu@ubs-cn.com" tooltip="mailto:keira.liu@ubs-cn.com"/>
  </hyperlinks>
  <pageMargins left="0.75" right="0.75" top="1" bottom="1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70"/>
  <sheetViews>
    <sheetView zoomScale="120" zoomScaleNormal="120" zoomScaleSheetLayoutView="90" workbookViewId="0">
      <selection activeCell="G9" sqref="G9"/>
    </sheetView>
  </sheetViews>
  <sheetFormatPr defaultColWidth="8.8" defaultRowHeight="15.6" outlineLevelCol="7"/>
  <cols>
    <col min="1" max="1" width="5.1" customWidth="1"/>
    <col min="2" max="2" width="26.3" customWidth="1"/>
    <col min="3" max="3" width="36.6" style="2" customWidth="1"/>
    <col min="4" max="4" width="17.6" style="2" customWidth="1"/>
    <col min="5" max="5" width="11" customWidth="1"/>
    <col min="6" max="6" width="8.3" customWidth="1"/>
    <col min="7" max="7" width="10.1" customWidth="1"/>
    <col min="8" max="8" width="14.8" customWidth="1"/>
    <col min="9" max="9" width="13.6" customWidth="1"/>
  </cols>
  <sheetData>
    <row r="1" ht="37.5" customHeight="1" spans="2:8">
      <c r="B1" s="3" t="s">
        <v>0</v>
      </c>
      <c r="C1" s="3"/>
      <c r="D1" s="4"/>
      <c r="E1" s="4"/>
      <c r="F1" s="4"/>
      <c r="G1" s="4"/>
      <c r="H1" s="4"/>
    </row>
    <row r="2" spans="2:8">
      <c r="B2" s="5" t="s">
        <v>1</v>
      </c>
      <c r="C2" s="6" t="s">
        <v>2</v>
      </c>
      <c r="D2" s="7"/>
      <c r="E2" s="8"/>
      <c r="F2" s="8"/>
      <c r="G2" s="8"/>
      <c r="H2" s="8"/>
    </row>
    <row r="3" spans="2:8">
      <c r="B3" s="5" t="s">
        <v>3</v>
      </c>
      <c r="C3" s="9" t="s">
        <v>4</v>
      </c>
      <c r="D3" s="10"/>
      <c r="E3" s="8"/>
      <c r="F3" s="8"/>
      <c r="G3" s="8"/>
      <c r="H3" s="8"/>
    </row>
    <row r="4" s="1" customFormat="1" ht="16.5" customHeight="1" spans="2:8">
      <c r="B4" s="11" t="s">
        <v>5</v>
      </c>
      <c r="C4" s="12" t="s">
        <v>6</v>
      </c>
      <c r="D4" s="11"/>
      <c r="E4" s="11"/>
      <c r="F4" s="11"/>
      <c r="G4" s="11"/>
      <c r="H4" s="11"/>
    </row>
    <row r="5" s="1" customFormat="1" ht="16.5" customHeight="1" spans="2:8">
      <c r="B5" s="11" t="s">
        <v>7</v>
      </c>
      <c r="C5" s="13"/>
      <c r="D5" s="11"/>
      <c r="E5" s="11"/>
      <c r="F5" s="11"/>
      <c r="G5" s="11"/>
      <c r="H5" s="11"/>
    </row>
    <row r="6" s="1" customFormat="1" ht="16.5" customHeight="1" spans="2:8">
      <c r="B6" s="14"/>
      <c r="C6" s="14"/>
      <c r="D6" s="14"/>
      <c r="E6" s="14"/>
      <c r="F6" s="14"/>
      <c r="G6" s="14"/>
      <c r="H6" s="14"/>
    </row>
    <row r="7" s="1" customFormat="1" ht="30.75" customHeight="1" spans="2:8">
      <c r="B7" s="15" t="s">
        <v>8</v>
      </c>
      <c r="C7" s="16" t="s">
        <v>17</v>
      </c>
      <c r="D7" s="16" t="s">
        <v>18</v>
      </c>
      <c r="E7" s="17" t="s">
        <v>19</v>
      </c>
      <c r="F7" s="17" t="s">
        <v>20</v>
      </c>
      <c r="G7" s="17" t="s">
        <v>21</v>
      </c>
      <c r="H7" s="18" t="s">
        <v>22</v>
      </c>
    </row>
    <row r="8" s="1" customFormat="1" ht="16.2" spans="2:8">
      <c r="B8" s="40" t="s">
        <v>23</v>
      </c>
      <c r="C8" s="41"/>
      <c r="D8" s="41"/>
      <c r="E8" s="41"/>
      <c r="F8" s="41"/>
      <c r="G8" s="41"/>
      <c r="H8" s="42"/>
    </row>
    <row r="9" s="39" customFormat="1" ht="45" spans="2:8">
      <c r="B9" s="22" t="s">
        <v>24</v>
      </c>
      <c r="C9" s="22" t="s">
        <v>25</v>
      </c>
      <c r="D9" s="43">
        <v>2021</v>
      </c>
      <c r="E9" s="44">
        <v>20</v>
      </c>
      <c r="F9" s="45" t="s">
        <v>26</v>
      </c>
      <c r="G9" s="46">
        <v>4</v>
      </c>
      <c r="H9" s="28">
        <f>E9*G9</f>
        <v>80</v>
      </c>
    </row>
    <row r="10" s="39" customFormat="1" ht="30" spans="2:8">
      <c r="B10" s="22" t="s">
        <v>27</v>
      </c>
      <c r="C10" s="22" t="s">
        <v>28</v>
      </c>
      <c r="D10" s="47"/>
      <c r="E10" s="44">
        <v>10</v>
      </c>
      <c r="F10" s="45" t="s">
        <v>29</v>
      </c>
      <c r="G10" s="46">
        <v>120</v>
      </c>
      <c r="H10" s="28">
        <f t="shared" ref="H10:H11" si="0">E10*G10</f>
        <v>1200</v>
      </c>
    </row>
    <row r="11" s="39" customFormat="1" ht="25.5" customHeight="1" spans="2:8">
      <c r="B11" s="22" t="s">
        <v>30</v>
      </c>
      <c r="C11" s="22" t="s">
        <v>31</v>
      </c>
      <c r="D11" s="48"/>
      <c r="E11" s="44">
        <v>15</v>
      </c>
      <c r="F11" s="45" t="s">
        <v>29</v>
      </c>
      <c r="G11" s="46">
        <v>120</v>
      </c>
      <c r="H11" s="28">
        <f t="shared" si="0"/>
        <v>1800</v>
      </c>
    </row>
    <row r="12" spans="2:8">
      <c r="B12" s="49" t="s">
        <v>14</v>
      </c>
      <c r="C12" s="50"/>
      <c r="D12" s="50"/>
      <c r="E12" s="50"/>
      <c r="F12" s="50"/>
      <c r="G12" s="51"/>
      <c r="H12" s="52">
        <f>SUM(H9:H11)</f>
        <v>3080</v>
      </c>
    </row>
    <row r="13" ht="16.35" spans="2:8">
      <c r="B13" s="29" t="s">
        <v>32</v>
      </c>
      <c r="C13" s="30"/>
      <c r="D13" s="30"/>
      <c r="E13" s="30"/>
      <c r="F13" s="30"/>
      <c r="G13" s="30"/>
      <c r="H13" s="53">
        <f>H12</f>
        <v>3080</v>
      </c>
    </row>
    <row r="14" s="1" customFormat="1" spans="1:8">
      <c r="A14"/>
      <c r="B14"/>
      <c r="C14" s="2"/>
      <c r="D14" s="2"/>
      <c r="E14"/>
      <c r="F14"/>
      <c r="G14"/>
      <c r="H14"/>
    </row>
    <row r="16" s="1" customFormat="1" spans="1:8">
      <c r="A16"/>
      <c r="B16"/>
      <c r="C16" s="2"/>
      <c r="D16" s="2"/>
      <c r="E16"/>
      <c r="F16"/>
      <c r="G16"/>
      <c r="H16"/>
    </row>
    <row r="17" s="39" customFormat="1" spans="1:8">
      <c r="A17"/>
      <c r="B17" s="32"/>
      <c r="C17" s="33"/>
      <c r="D17" s="33"/>
      <c r="E17" s="34"/>
      <c r="F17"/>
      <c r="G17"/>
      <c r="H17"/>
    </row>
    <row r="18" s="39" customFormat="1" spans="1:8">
      <c r="A18"/>
      <c r="B18" s="35"/>
      <c r="C18" s="36"/>
      <c r="D18" s="36"/>
      <c r="E18" s="37"/>
      <c r="F18"/>
      <c r="G18"/>
      <c r="H18"/>
    </row>
    <row r="19" s="39" customFormat="1" spans="1:8">
      <c r="A19"/>
      <c r="B19" s="35"/>
      <c r="C19" s="36"/>
      <c r="D19" s="36"/>
      <c r="E19" s="37"/>
      <c r="F19"/>
      <c r="G19"/>
      <c r="H19"/>
    </row>
    <row r="20" s="39" customFormat="1" spans="1:8">
      <c r="A20"/>
      <c r="B20" s="35"/>
      <c r="C20" s="36"/>
      <c r="D20" s="36"/>
      <c r="E20" s="37"/>
      <c r="F20"/>
      <c r="G20"/>
      <c r="H20"/>
    </row>
    <row r="21" spans="2:5">
      <c r="B21" s="35"/>
      <c r="C21" s="36"/>
      <c r="D21" s="36"/>
      <c r="E21" s="37"/>
    </row>
    <row r="22" s="1" customFormat="1" spans="1:8">
      <c r="A22"/>
      <c r="B22" s="35"/>
      <c r="C22" s="38"/>
      <c r="D22" s="38"/>
      <c r="E22" s="37"/>
      <c r="F22"/>
      <c r="G22"/>
      <c r="H22"/>
    </row>
    <row r="24" s="1" customFormat="1" spans="1:8">
      <c r="A24"/>
      <c r="B24"/>
      <c r="C24" s="2"/>
      <c r="D24" s="2"/>
      <c r="E24"/>
      <c r="F24"/>
      <c r="G24"/>
      <c r="H24"/>
    </row>
    <row r="25" s="39" customFormat="1" spans="1:8">
      <c r="A25"/>
      <c r="B25"/>
      <c r="C25" s="2"/>
      <c r="D25" s="2"/>
      <c r="E25"/>
      <c r="F25"/>
      <c r="G25"/>
      <c r="H25"/>
    </row>
    <row r="26" s="39" customFormat="1" spans="1:8">
      <c r="A26"/>
      <c r="B26"/>
      <c r="C26" s="2"/>
      <c r="D26" s="2"/>
      <c r="E26"/>
      <c r="F26"/>
      <c r="G26"/>
      <c r="H26"/>
    </row>
    <row r="27" s="39" customFormat="1" spans="1:8">
      <c r="A27"/>
      <c r="B27"/>
      <c r="C27" s="2"/>
      <c r="D27" s="2"/>
      <c r="E27"/>
      <c r="F27"/>
      <c r="G27"/>
      <c r="H27"/>
    </row>
    <row r="28" s="39" customFormat="1" spans="1:8">
      <c r="A28"/>
      <c r="B28"/>
      <c r="C28" s="2"/>
      <c r="D28" s="2"/>
      <c r="E28"/>
      <c r="F28"/>
      <c r="G28"/>
      <c r="H28"/>
    </row>
    <row r="30" s="1" customFormat="1" spans="1:8">
      <c r="A30"/>
      <c r="B30"/>
      <c r="C30" s="2"/>
      <c r="D30" s="2"/>
      <c r="E30"/>
      <c r="F30"/>
      <c r="G30"/>
      <c r="H30"/>
    </row>
    <row r="32" s="1" customFormat="1" spans="1:8">
      <c r="A32"/>
      <c r="B32"/>
      <c r="C32" s="2"/>
      <c r="D32" s="2"/>
      <c r="E32"/>
      <c r="F32"/>
      <c r="G32"/>
      <c r="H32"/>
    </row>
    <row r="33" s="39" customFormat="1" spans="1:8">
      <c r="A33"/>
      <c r="B33"/>
      <c r="C33" s="2"/>
      <c r="D33" s="2"/>
      <c r="E33"/>
      <c r="F33"/>
      <c r="G33"/>
      <c r="H33"/>
    </row>
    <row r="34" s="39" customFormat="1" spans="1:8">
      <c r="A34"/>
      <c r="B34"/>
      <c r="C34" s="2"/>
      <c r="D34" s="2"/>
      <c r="E34"/>
      <c r="F34"/>
      <c r="G34"/>
      <c r="H34"/>
    </row>
    <row r="35" s="39" customFormat="1" spans="1:8">
      <c r="A35"/>
      <c r="B35"/>
      <c r="C35" s="2"/>
      <c r="D35" s="2"/>
      <c r="E35"/>
      <c r="F35"/>
      <c r="G35"/>
      <c r="H35"/>
    </row>
    <row r="36" s="39" customFormat="1" spans="1:8">
      <c r="A36"/>
      <c r="B36"/>
      <c r="C36" s="2"/>
      <c r="D36" s="2"/>
      <c r="E36"/>
      <c r="F36"/>
      <c r="G36"/>
      <c r="H36"/>
    </row>
    <row r="38" s="1" customFormat="1" spans="1:8">
      <c r="A38"/>
      <c r="B38"/>
      <c r="C38" s="2"/>
      <c r="D38" s="2"/>
      <c r="E38"/>
      <c r="F38"/>
      <c r="G38"/>
      <c r="H38"/>
    </row>
    <row r="40" s="1" customFormat="1" spans="1:8">
      <c r="A40"/>
      <c r="B40"/>
      <c r="C40" s="2"/>
      <c r="D40" s="2"/>
      <c r="E40"/>
      <c r="F40"/>
      <c r="G40"/>
      <c r="H40"/>
    </row>
    <row r="41" s="39" customFormat="1" spans="1:8">
      <c r="A41"/>
      <c r="B41"/>
      <c r="C41" s="2"/>
      <c r="D41" s="2"/>
      <c r="E41"/>
      <c r="F41"/>
      <c r="G41"/>
      <c r="H41"/>
    </row>
    <row r="42" s="39" customFormat="1" spans="1:8">
      <c r="A42"/>
      <c r="B42"/>
      <c r="C42" s="2"/>
      <c r="D42" s="2"/>
      <c r="E42"/>
      <c r="F42"/>
      <c r="G42"/>
      <c r="H42"/>
    </row>
    <row r="43" s="39" customFormat="1" spans="1:8">
      <c r="A43"/>
      <c r="B43"/>
      <c r="C43" s="2"/>
      <c r="D43" s="2"/>
      <c r="E43"/>
      <c r="F43"/>
      <c r="G43"/>
      <c r="H43"/>
    </row>
    <row r="44" s="39" customFormat="1" spans="1:8">
      <c r="A44"/>
      <c r="B44"/>
      <c r="C44" s="2"/>
      <c r="D44" s="2"/>
      <c r="E44"/>
      <c r="F44"/>
      <c r="G44"/>
      <c r="H44"/>
    </row>
    <row r="46" s="1" customFormat="1" spans="1:8">
      <c r="A46"/>
      <c r="B46"/>
      <c r="C46" s="2"/>
      <c r="D46" s="2"/>
      <c r="E46"/>
      <c r="F46"/>
      <c r="G46"/>
      <c r="H46"/>
    </row>
    <row r="48" s="1" customFormat="1" spans="1:8">
      <c r="A48"/>
      <c r="B48"/>
      <c r="C48" s="2"/>
      <c r="D48" s="2"/>
      <c r="E48"/>
      <c r="F48"/>
      <c r="G48"/>
      <c r="H48"/>
    </row>
    <row r="49" s="39" customFormat="1" spans="1:8">
      <c r="A49"/>
      <c r="B49"/>
      <c r="C49" s="2"/>
      <c r="D49" s="2"/>
      <c r="E49"/>
      <c r="F49"/>
      <c r="G49"/>
      <c r="H49"/>
    </row>
    <row r="50" s="39" customFormat="1" spans="1:8">
      <c r="A50"/>
      <c r="B50"/>
      <c r="C50" s="2"/>
      <c r="D50" s="2"/>
      <c r="E50"/>
      <c r="F50"/>
      <c r="G50"/>
      <c r="H50"/>
    </row>
    <row r="51" s="39" customFormat="1" spans="1:8">
      <c r="A51"/>
      <c r="B51"/>
      <c r="C51" s="2"/>
      <c r="D51" s="2"/>
      <c r="E51"/>
      <c r="F51"/>
      <c r="G51"/>
      <c r="H51"/>
    </row>
    <row r="52" s="39" customFormat="1" spans="1:8">
      <c r="A52"/>
      <c r="B52"/>
      <c r="C52" s="2"/>
      <c r="D52" s="2"/>
      <c r="E52"/>
      <c r="F52"/>
      <c r="G52"/>
      <c r="H52"/>
    </row>
    <row r="54" s="1" customFormat="1" spans="1:8">
      <c r="A54"/>
      <c r="B54"/>
      <c r="C54" s="2"/>
      <c r="D54" s="2"/>
      <c r="E54"/>
      <c r="F54"/>
      <c r="G54"/>
      <c r="H54"/>
    </row>
    <row r="56" s="1" customFormat="1" spans="1:8">
      <c r="A56"/>
      <c r="B56"/>
      <c r="C56" s="2"/>
      <c r="D56" s="2"/>
      <c r="E56"/>
      <c r="F56"/>
      <c r="G56"/>
      <c r="H56"/>
    </row>
    <row r="57" s="39" customFormat="1" spans="1:8">
      <c r="A57"/>
      <c r="B57"/>
      <c r="C57" s="2"/>
      <c r="D57" s="2"/>
      <c r="E57"/>
      <c r="F57"/>
      <c r="G57"/>
      <c r="H57"/>
    </row>
    <row r="58" s="39" customFormat="1" spans="1:8">
      <c r="A58"/>
      <c r="B58"/>
      <c r="C58" s="2"/>
      <c r="D58" s="2"/>
      <c r="E58"/>
      <c r="F58"/>
      <c r="G58"/>
      <c r="H58"/>
    </row>
    <row r="59" s="39" customFormat="1" spans="1:8">
      <c r="A59"/>
      <c r="B59"/>
      <c r="C59" s="2"/>
      <c r="D59" s="2"/>
      <c r="E59"/>
      <c r="F59"/>
      <c r="G59"/>
      <c r="H59"/>
    </row>
    <row r="60" s="39" customFormat="1" spans="1:8">
      <c r="A60"/>
      <c r="B60"/>
      <c r="C60" s="2"/>
      <c r="D60" s="2"/>
      <c r="E60"/>
      <c r="F60"/>
      <c r="G60"/>
      <c r="H60"/>
    </row>
    <row r="62" s="1" customFormat="1" spans="1:8">
      <c r="A62"/>
      <c r="B62"/>
      <c r="C62" s="2"/>
      <c r="D62" s="2"/>
      <c r="E62"/>
      <c r="F62"/>
      <c r="G62"/>
      <c r="H62"/>
    </row>
    <row r="64" s="1" customFormat="1" spans="1:8">
      <c r="A64"/>
      <c r="B64"/>
      <c r="C64" s="2"/>
      <c r="D64" s="2"/>
      <c r="E64"/>
      <c r="F64"/>
      <c r="G64"/>
      <c r="H64"/>
    </row>
    <row r="65" s="39" customFormat="1" spans="1:8">
      <c r="A65"/>
      <c r="B65"/>
      <c r="C65" s="2"/>
      <c r="D65" s="2"/>
      <c r="E65"/>
      <c r="F65"/>
      <c r="G65"/>
      <c r="H65"/>
    </row>
    <row r="66" s="39" customFormat="1" spans="1:8">
      <c r="A66"/>
      <c r="B66"/>
      <c r="C66" s="2"/>
      <c r="D66" s="2"/>
      <c r="E66"/>
      <c r="F66"/>
      <c r="G66"/>
      <c r="H66"/>
    </row>
    <row r="67" s="39" customFormat="1" spans="1:8">
      <c r="A67"/>
      <c r="B67"/>
      <c r="C67" s="2"/>
      <c r="D67" s="2"/>
      <c r="E67"/>
      <c r="F67"/>
      <c r="G67"/>
      <c r="H67"/>
    </row>
    <row r="68" s="39" customFormat="1" spans="1:8">
      <c r="A68"/>
      <c r="B68"/>
      <c r="C68" s="2"/>
      <c r="D68" s="2"/>
      <c r="E68"/>
      <c r="F68"/>
      <c r="G68"/>
      <c r="H68"/>
    </row>
    <row r="70" s="1" customFormat="1" spans="1:8">
      <c r="A70"/>
      <c r="B70"/>
      <c r="C70" s="2"/>
      <c r="D70" s="2"/>
      <c r="E70"/>
      <c r="F70"/>
      <c r="G70"/>
      <c r="H70"/>
    </row>
  </sheetData>
  <mergeCells count="5">
    <mergeCell ref="B1:C1"/>
    <mergeCell ref="B8:H8"/>
    <mergeCell ref="B12:G12"/>
    <mergeCell ref="B13:G13"/>
    <mergeCell ref="D9:D11"/>
  </mergeCells>
  <hyperlinks>
    <hyperlink ref="C4" r:id="rId1" display="keira.liu@ubs-cn.com" tooltip="mailto:keira.liu@ubs-cn.com"/>
  </hyperlinks>
  <pageMargins left="0.75" right="0.75" top="1" bottom="1" header="0.3" footer="0.3"/>
  <pageSetup paperSize="9" scale="62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H19"/>
  <sheetViews>
    <sheetView workbookViewId="0">
      <selection activeCell="D2" sqref="D2"/>
    </sheetView>
  </sheetViews>
  <sheetFormatPr defaultColWidth="8.8" defaultRowHeight="15.6" outlineLevelCol="7"/>
  <cols>
    <col min="1" max="1" width="5.1" customWidth="1"/>
    <col min="2" max="2" width="26.1" customWidth="1"/>
    <col min="3" max="3" width="40.1" style="2" customWidth="1"/>
    <col min="4" max="4" width="16.8" style="2" customWidth="1"/>
    <col min="5" max="5" width="11" customWidth="1"/>
    <col min="6" max="6" width="8.3" customWidth="1"/>
    <col min="7" max="7" width="10.1" customWidth="1"/>
    <col min="8" max="8" width="14.8" customWidth="1"/>
  </cols>
  <sheetData>
    <row r="1" ht="37.5" customHeight="1" spans="2:8">
      <c r="B1" s="3" t="s">
        <v>0</v>
      </c>
      <c r="C1" s="3"/>
      <c r="D1" s="4"/>
      <c r="E1" s="4"/>
      <c r="F1" s="4"/>
      <c r="G1" s="4"/>
      <c r="H1" s="4"/>
    </row>
    <row r="2" spans="2:8">
      <c r="B2" s="5" t="s">
        <v>1</v>
      </c>
      <c r="C2" s="6" t="s">
        <v>2</v>
      </c>
      <c r="D2" s="7"/>
      <c r="E2" s="8"/>
      <c r="F2" s="8"/>
      <c r="G2" s="8"/>
      <c r="H2" s="8"/>
    </row>
    <row r="3" spans="2:8">
      <c r="B3" s="5" t="s">
        <v>3</v>
      </c>
      <c r="C3" s="9" t="s">
        <v>4</v>
      </c>
      <c r="D3" s="10"/>
      <c r="E3" s="8"/>
      <c r="F3" s="8"/>
      <c r="G3" s="8"/>
      <c r="H3" s="8"/>
    </row>
    <row r="4" s="1" customFormat="1" ht="16.5" customHeight="1" spans="2:8">
      <c r="B4" s="11" t="s">
        <v>5</v>
      </c>
      <c r="C4" s="12" t="s">
        <v>6</v>
      </c>
      <c r="D4" s="11"/>
      <c r="E4" s="11"/>
      <c r="F4" s="11"/>
      <c r="G4" s="11"/>
      <c r="H4" s="11"/>
    </row>
    <row r="5" s="1" customFormat="1" ht="16.5" customHeight="1" spans="2:8">
      <c r="B5" s="11" t="s">
        <v>7</v>
      </c>
      <c r="C5" s="13"/>
      <c r="D5" s="11"/>
      <c r="E5" s="11"/>
      <c r="F5" s="11"/>
      <c r="G5" s="11"/>
      <c r="H5" s="11"/>
    </row>
    <row r="6" s="1" customFormat="1" ht="16.5" customHeight="1" spans="2:8">
      <c r="B6" s="14"/>
      <c r="C6" s="14"/>
      <c r="D6" s="14"/>
      <c r="E6" s="14"/>
      <c r="F6" s="14"/>
      <c r="G6" s="14"/>
      <c r="H6" s="14"/>
    </row>
    <row r="7" s="1" customFormat="1" ht="39" customHeight="1" spans="2:8">
      <c r="B7" s="15" t="s">
        <v>8</v>
      </c>
      <c r="C7" s="16" t="s">
        <v>17</v>
      </c>
      <c r="D7" s="16" t="s">
        <v>18</v>
      </c>
      <c r="E7" s="17" t="s">
        <v>19</v>
      </c>
      <c r="F7" s="17" t="s">
        <v>20</v>
      </c>
      <c r="G7" s="17" t="s">
        <v>21</v>
      </c>
      <c r="H7" s="18" t="s">
        <v>22</v>
      </c>
    </row>
    <row r="8" ht="33.75" customHeight="1" spans="2:8">
      <c r="B8" s="19" t="s">
        <v>33</v>
      </c>
      <c r="C8" s="20"/>
      <c r="D8" s="20"/>
      <c r="E8" s="20"/>
      <c r="F8" s="20"/>
      <c r="G8" s="20"/>
      <c r="H8" s="21"/>
    </row>
    <row r="9" spans="2:8">
      <c r="B9" s="22" t="s">
        <v>34</v>
      </c>
      <c r="C9" s="23" t="s">
        <v>35</v>
      </c>
      <c r="D9" s="24">
        <v>2021</v>
      </c>
      <c r="E9" s="25">
        <v>150</v>
      </c>
      <c r="F9" s="26" t="s">
        <v>36</v>
      </c>
      <c r="G9" s="27">
        <v>3</v>
      </c>
      <c r="H9" s="28">
        <f>E9*G9</f>
        <v>450</v>
      </c>
    </row>
    <row r="10" ht="16.35" spans="2:8">
      <c r="B10" s="29" t="s">
        <v>11</v>
      </c>
      <c r="C10" s="30"/>
      <c r="D10" s="30"/>
      <c r="E10" s="30"/>
      <c r="F10" s="30"/>
      <c r="G10" s="30"/>
      <c r="H10" s="31">
        <f>SUM(H9:H9)</f>
        <v>450</v>
      </c>
    </row>
    <row r="14" spans="2:5">
      <c r="B14" s="32"/>
      <c r="C14" s="33"/>
      <c r="D14" s="33"/>
      <c r="E14" s="34"/>
    </row>
    <row r="15" spans="2:5">
      <c r="B15" s="35"/>
      <c r="C15" s="36"/>
      <c r="D15" s="36"/>
      <c r="E15" s="37"/>
    </row>
    <row r="16" spans="2:5">
      <c r="B16" s="35"/>
      <c r="C16" s="36"/>
      <c r="D16" s="36"/>
      <c r="E16" s="37"/>
    </row>
    <row r="17" spans="2:5">
      <c r="B17" s="35"/>
      <c r="C17" s="36"/>
      <c r="D17" s="36"/>
      <c r="E17" s="37"/>
    </row>
    <row r="18" spans="2:5">
      <c r="B18" s="35"/>
      <c r="C18" s="36"/>
      <c r="D18" s="36"/>
      <c r="E18" s="37"/>
    </row>
    <row r="19" spans="2:5">
      <c r="B19" s="35"/>
      <c r="C19" s="38"/>
      <c r="D19" s="38"/>
      <c r="E19" s="37"/>
    </row>
  </sheetData>
  <mergeCells count="3">
    <mergeCell ref="B1:C1"/>
    <mergeCell ref="B8:H8"/>
    <mergeCell ref="B10:G10"/>
  </mergeCells>
  <hyperlinks>
    <hyperlink ref="C4" r:id="rId1" display="keira.liu@ubs-cn.com" tooltip="mailto:keira.liu@ubs-cn.com"/>
  </hyperlinks>
  <pageMargins left="0.75" right="0.75" top="1" bottom="1" header="0.3" footer="0.3"/>
  <pageSetup paperSize="9" scale="61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Summary</vt:lpstr>
      <vt:lpstr>Medical</vt:lpstr>
      <vt:lpstr>Staffing Fee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Wang, Belle</dc:creator>
  <cp:lastModifiedBy>Luxxxxx_</cp:lastModifiedBy>
  <dcterms:created xsi:type="dcterms:W3CDTF">2016-06-29T09:42:00Z</dcterms:created>
  <cp:lastPrinted>2022-02-18T06:40:00Z</cp:lastPrinted>
  <dcterms:modified xsi:type="dcterms:W3CDTF">2023-09-18T04:01:09Z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A9A3949F1BD34CD7A414E89F228E2B47_13</vt:lpwstr>
  </property>
</Properties>
</file>