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D:\Carey.Ge\比稿\AZ\2023AZ利普卓海报及banner制作项目\"/>
    </mc:Choice>
  </mc:AlternateContent>
  <xr:revisionPtr revIDLastSave="0" documentId="13_ncr:1_{CB819457-FA5D-454C-8662-DA95A9D81778}" xr6:coauthVersionLast="47" xr6:coauthVersionMax="47" xr10:uidLastSave="{00000000-0000-0000-0000-000000000000}"/>
  <bookViews>
    <workbookView xWindow="28740" yWindow="-60" windowWidth="28920" windowHeight="16320" xr2:uid="{00000000-000D-0000-FFFF-FFFF00000000}"/>
  </bookViews>
  <sheets>
    <sheet name="Summary" sheetId="9" r:id="rId1"/>
    <sheet name="Creative" sheetId="1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12" i="11"/>
  <c r="H13" i="11" s="1"/>
  <c r="H9" i="11"/>
  <c r="H10" i="11" s="1"/>
  <c r="H14" i="11" s="1"/>
  <c r="C9" i="9" s="1"/>
  <c r="C13" i="9" s="1"/>
  <c r="C14" i="9" l="1"/>
  <c r="C15" i="9" s="1"/>
  <c r="C18" i="9"/>
</calcChain>
</file>

<file path=xl/sharedStrings.xml><?xml version="1.0" encoding="utf-8"?>
<sst xmlns="http://schemas.openxmlformats.org/spreadsheetml/2006/main" count="64" uniqueCount="33">
  <si>
    <t>Quotation</t>
  </si>
  <si>
    <t>Client:</t>
  </si>
  <si>
    <t>AstraZeneca</t>
  </si>
  <si>
    <t xml:space="preserve">Project Name: </t>
  </si>
  <si>
    <t>Supplier Contact Information:</t>
  </si>
  <si>
    <t>carey.ge@ubs-cn.com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</si>
  <si>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</si>
  <si>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</si>
  <si>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</si>
  <si>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</si>
  <si>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</si>
  <si>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</si>
  <si>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</si>
  <si>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</si>
  <si>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</si>
  <si>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</si>
  <si>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</si>
  <si>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</si>
  <si>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</si>
  <si>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</si>
  <si>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</si>
  <si>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</si>
  <si>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 共200张</t>
  </si>
  <si>
    <t>海报(Adjustment work)</t>
  </si>
  <si>
    <t>根据已有KV进行设计、排版、完稿，尺寸60CM*90CM</t>
  </si>
  <si>
    <t>张</t>
  </si>
  <si>
    <t>Total：</t>
  </si>
  <si>
    <t>banner 共200张</t>
  </si>
  <si>
    <t xml:space="preserve">Sub-total     
</t>
  </si>
  <si>
    <t>项目管理/人员管理 
Service Fee/Staffing Fee</t>
  </si>
  <si>
    <t>Designer</t>
  </si>
  <si>
    <t>小时</t>
  </si>
  <si>
    <t>2023AZ利普卓海报及banner制作项目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</si>
</sst>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_);[Red]\(0\)"/>
    <numFmt numFmtId="177" formatCode="\¥#,##0.00_);[Red]\(\¥#,##0.00\)"/>
    <numFmt numFmtId="178" formatCode="0_ "/>
    <numFmt numFmtId="179" formatCode="\¥#,##0.00;[Red]\¥#,##0.00"/>
  </numFmts>
  <fonts count="14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Arial"/>
      <family val="2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b/>
      <sz val="12"/>
      <color rgb="FFFF0000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8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</cellStyleXfs>
  <cellXfs count="81">
    <xf numFmtId="0" fontId="0" fillId="0" borderId="0" xfId="0">
      <alignment vertical="center"/>
    </xf>
    <xf numFmtId="0" fontId="11" fillId="0" borderId="0" xfId="5"/>
    <xf numFmtId="0" fontId="0" fillId="0" borderId="0" xfId="0" applyAlignment="1">
      <alignment vertical="center" wrapText="1"/>
    </xf>
    <xf numFmtId="0" fontId="1" fillId="0" borderId="0" xfId="6" applyFont="1" applyAlignment="1">
      <alignment horizontal="center" vertical="center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2">
      <alignment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78" fontId="3" fillId="0" borderId="2" xfId="7" applyNumberFormat="1" applyFont="1" applyBorder="1" applyAlignment="1">
      <alignment horizontal="center" vertical="center"/>
    </xf>
    <xf numFmtId="37" fontId="6" fillId="0" borderId="3" xfId="1" applyNumberFormat="1" applyFont="1" applyFill="1" applyBorder="1" applyAlignment="1">
      <alignment horizontal="center" vertical="center"/>
    </xf>
    <xf numFmtId="177" fontId="2" fillId="4" borderId="11" xfId="4" applyNumberFormat="1" applyFont="1" applyFill="1" applyBorder="1" applyAlignment="1">
      <alignment horizontal="right" vertical="center"/>
    </xf>
    <xf numFmtId="176" fontId="2" fillId="0" borderId="0" xfId="6" applyNumberFormat="1" applyFont="1" applyAlignment="1"/>
    <xf numFmtId="176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6" fontId="7" fillId="0" borderId="0" xfId="6" applyNumberFormat="1" applyFont="1" applyAlignment="1">
      <alignment horizontal="left"/>
    </xf>
    <xf numFmtId="0" fontId="7" fillId="0" borderId="0" xfId="6" applyFont="1" applyAlignment="1">
      <alignment horizontal="left" vertical="center" wrapText="1"/>
    </xf>
    <xf numFmtId="0" fontId="7" fillId="0" borderId="0" xfId="6" applyFont="1" applyAlignment="1">
      <alignment horizontal="left" vertical="center"/>
    </xf>
    <xf numFmtId="176" fontId="7" fillId="0" borderId="0" xfId="6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wrapText="1"/>
    </xf>
    <xf numFmtId="0" fontId="2" fillId="0" borderId="0" xfId="4" applyFont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78" fontId="3" fillId="0" borderId="16" xfId="7" applyNumberFormat="1" applyFont="1" applyBorder="1" applyAlignment="1">
      <alignment horizontal="center" vertical="center"/>
    </xf>
    <xf numFmtId="37" fontId="6" fillId="0" borderId="17" xfId="1" applyNumberFormat="1" applyFont="1" applyFill="1" applyBorder="1" applyAlignment="1">
      <alignment horizontal="center" vertical="center"/>
    </xf>
    <xf numFmtId="179" fontId="2" fillId="0" borderId="17" xfId="1" applyNumberFormat="1" applyFont="1" applyFill="1" applyBorder="1" applyAlignment="1">
      <alignment horizontal="right" vertical="center"/>
    </xf>
    <xf numFmtId="177" fontId="2" fillId="4" borderId="21" xfId="4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right" vertical="center" wrapText="1"/>
    </xf>
    <xf numFmtId="177" fontId="2" fillId="0" borderId="17" xfId="1" applyNumberFormat="1" applyFont="1" applyFill="1" applyBorder="1" applyAlignment="1">
      <alignment horizontal="right" vertical="center"/>
    </xf>
    <xf numFmtId="0" fontId="2" fillId="6" borderId="22" xfId="0" applyFont="1" applyFill="1" applyBorder="1" applyAlignment="1">
      <alignment horizontal="right" vertical="center" wrapText="1"/>
    </xf>
    <xf numFmtId="177" fontId="2" fillId="6" borderId="23" xfId="1" applyNumberFormat="1" applyFont="1" applyFill="1" applyBorder="1" applyAlignment="1">
      <alignment horizontal="right" vertical="center"/>
    </xf>
    <xf numFmtId="176" fontId="2" fillId="4" borderId="22" xfId="4" applyNumberFormat="1" applyFont="1" applyFill="1" applyBorder="1" applyAlignment="1">
      <alignment horizontal="right" vertical="center"/>
    </xf>
    <xf numFmtId="177" fontId="2" fillId="4" borderId="23" xfId="4" applyNumberFormat="1" applyFont="1" applyFill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177" fontId="9" fillId="0" borderId="24" xfId="4" applyNumberFormat="1" applyFont="1" applyBorder="1" applyAlignment="1">
      <alignment horizontal="right"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  <xf numFmtId="176" fontId="13" fillId="0" borderId="0" xfId="6" applyNumberFormat="1" applyFont="1" applyAlignment="1">
      <alignment horizontal="left"/>
    </xf>
    <xf numFmtId="0" fontId="1" fillId="0" borderId="0" xfId="6" applyFont="1" applyAlignment="1">
      <alignment horizontal="center" vertical="center"/>
    </xf>
    <xf numFmtId="0" fontId="2" fillId="2" borderId="15" xfId="4" applyFont="1" applyFill="1" applyBorder="1" applyAlignment="1">
      <alignment horizontal="left" vertical="center"/>
    </xf>
    <xf numFmtId="0" fontId="2" fillId="2" borderId="17" xfId="4" applyFont="1" applyFill="1" applyBorder="1" applyAlignment="1">
      <alignment horizontal="left" vertical="center"/>
    </xf>
    <xf numFmtId="0" fontId="2" fillId="2" borderId="12" xfId="4" applyFont="1" applyFill="1" applyBorder="1" applyAlignment="1">
      <alignment horizontal="left" vertical="center"/>
    </xf>
    <xf numFmtId="0" fontId="2" fillId="2" borderId="14" xfId="4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76" fontId="2" fillId="4" borderId="19" xfId="4" applyNumberFormat="1" applyFont="1" applyFill="1" applyBorder="1" applyAlignment="1">
      <alignment horizontal="right" vertical="center" wrapText="1"/>
    </xf>
    <xf numFmtId="176" fontId="2" fillId="4" borderId="20" xfId="4" applyNumberFormat="1" applyFont="1" applyFill="1" applyBorder="1" applyAlignment="1">
      <alignment horizontal="right" vertical="center"/>
    </xf>
    <xf numFmtId="176" fontId="2" fillId="4" borderId="20" xfId="4" applyNumberFormat="1" applyFont="1" applyFill="1" applyBorder="1" applyAlignment="1">
      <alignment horizontal="center" vertical="center"/>
    </xf>
    <xf numFmtId="0" fontId="2" fillId="2" borderId="13" xfId="4" applyFont="1" applyFill="1" applyBorder="1" applyAlignment="1">
      <alignment horizontal="left" vertical="center"/>
    </xf>
    <xf numFmtId="0" fontId="2" fillId="2" borderId="13" xfId="4" applyFont="1" applyFill="1" applyBorder="1" applyAlignment="1">
      <alignment horizontal="center" vertical="center"/>
    </xf>
    <xf numFmtId="0" fontId="2" fillId="0" borderId="12" xfId="6" applyFont="1" applyBorder="1" applyAlignment="1">
      <alignment horizontal="right" vertical="center" wrapText="1"/>
    </xf>
    <xf numFmtId="0" fontId="2" fillId="0" borderId="13" xfId="6" applyFont="1" applyBorder="1" applyAlignment="1">
      <alignment horizontal="right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18" xfId="6" applyFont="1" applyBorder="1" applyAlignment="1">
      <alignment horizontal="right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176" fontId="2" fillId="4" borderId="9" xfId="4" applyNumberFormat="1" applyFont="1" applyFill="1" applyBorder="1" applyAlignment="1">
      <alignment horizontal="right" vertical="center"/>
    </xf>
    <xf numFmtId="176" fontId="2" fillId="4" borderId="10" xfId="4" applyNumberFormat="1" applyFont="1" applyFill="1" applyBorder="1" applyAlignment="1">
      <alignment horizontal="right" vertical="center"/>
    </xf>
  </cellXfs>
  <cellStyles count="8">
    <cellStyle name="百分比" xfId="3" builtinId="5"/>
    <cellStyle name="常规" xfId="0" builtinId="0"/>
    <cellStyle name="常规 2" xfId="6" xr:uid="{00000000-0005-0000-0000-000033000000}"/>
    <cellStyle name="常规_flash" xfId="5" xr:uid="{00000000-0005-0000-0000-000029000000}"/>
    <cellStyle name="常规_quotation GW" xfId="7" xr:uid="{00000000-0005-0000-0000-000034000000}"/>
    <cellStyle name="常规_长城会短信相关活动报价1016" xfId="4" xr:uid="{00000000-0005-0000-0000-000023000000}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ey.ge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rey.ge@ubs-cn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rey.g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="130" zoomScaleNormal="130" workbookViewId="0">
      <selection activeCell="F7" sqref="F7"/>
    </sheetView>
  </sheetViews>
  <sheetFormatPr defaultColWidth="8.796875" defaultRowHeight="15.6" x14ac:dyDescent="0.25"/>
  <cols>
    <col min="1" max="1" width="5.09765625" customWidth="1"/>
    <col min="2" max="2" width="39.59765625" customWidth="1"/>
    <col min="3" max="3" width="35.09765625" customWidth="1"/>
    <col min="4" max="4" width="19.296875" customWidth="1"/>
  </cols>
  <sheetData>
    <row r="1" spans="2:3" ht="37.5" customHeight="1" x14ac:dyDescent="0.25">
      <c r="B1" s="60" t="s">
        <v>0</v>
      </c>
      <c r="C1" s="60"/>
    </row>
    <row r="2" spans="2:3" x14ac:dyDescent="0.35">
      <c r="B2" s="5" t="s">
        <v>1</v>
      </c>
      <c r="C2" s="6" t="s">
        <v>2</v>
      </c>
    </row>
    <row r="3" spans="2:3" x14ac:dyDescent="0.35">
      <c r="B3" s="5" t="s">
        <v>3</v>
      </c>
      <c r="C3" s="59" t="s">
        <v>32</v>
      </c>
    </row>
    <row r="4" spans="2:3" s="1" customFormat="1" ht="16.5" customHeight="1" x14ac:dyDescent="0.25">
      <c r="B4" s="10" t="s">
        <v>4</v>
      </c>
      <c r="C4" s="11" t="s">
        <v>5</v>
      </c>
    </row>
    <row r="5" spans="2:3" s="1" customFormat="1" ht="16.5" customHeight="1" x14ac:dyDescent="0.25">
      <c r="B5" s="10" t="s">
        <v>6</v>
      </c>
      <c r="C5" s="12"/>
    </row>
    <row r="6" spans="2:3" s="1" customFormat="1" ht="16.5" customHeight="1" x14ac:dyDescent="0.25">
      <c r="B6" s="13"/>
      <c r="C6" s="13"/>
    </row>
    <row r="7" spans="2:3" s="1" customFormat="1" ht="30.75" customHeight="1" x14ac:dyDescent="0.25">
      <c r="B7" s="14" t="s">
        <v>7</v>
      </c>
      <c r="C7" s="17" t="s">
        <v>8</v>
      </c>
    </row>
    <row r="8" spans="2:3" s="1" customFormat="1" x14ac:dyDescent="0.25">
      <c r="B8" s="61" t="s">
        <v>9</v>
      </c>
      <c r="C8" s="62"/>
    </row>
    <row r="9" spans="2:3" x14ac:dyDescent="0.25">
      <c r="B9" s="49" t="s">
        <v>10</v>
      </c>
      <c r="C9" s="50">
        <f>Creative!H14</f>
        <v>200000</v>
      </c>
    </row>
    <row r="10" spans="2:3" s="1" customFormat="1" x14ac:dyDescent="0.25">
      <c r="B10" s="63" t="s">
        <v>11</v>
      </c>
      <c r="C10" s="64"/>
    </row>
    <row r="11" spans="2:3" x14ac:dyDescent="0.25">
      <c r="B11" s="49" t="s">
        <v>10</v>
      </c>
      <c r="C11" s="47">
        <f>'Staffing Fee'!H10</f>
        <v>35250</v>
      </c>
    </row>
    <row r="12" spans="2:3" ht="7.5" customHeight="1" x14ac:dyDescent="0.25">
      <c r="B12" s="65"/>
      <c r="C12" s="66"/>
    </row>
    <row r="13" spans="2:3" x14ac:dyDescent="0.25">
      <c r="B13" s="51" t="s">
        <v>10</v>
      </c>
      <c r="C13" s="52">
        <f>C9+C11</f>
        <v>235250</v>
      </c>
    </row>
    <row r="14" spans="2:3" x14ac:dyDescent="0.25">
      <c r="B14" s="51" t="s">
        <v>12</v>
      </c>
      <c r="C14" s="52">
        <f>C13*0.06</f>
        <v>14115</v>
      </c>
    </row>
    <row r="15" spans="2:3" x14ac:dyDescent="0.25">
      <c r="B15" s="53" t="s">
        <v>13</v>
      </c>
      <c r="C15" s="54">
        <f>C13+C14</f>
        <v>249365</v>
      </c>
    </row>
    <row r="16" spans="2:3" ht="17.399999999999999" x14ac:dyDescent="0.25">
      <c r="B16" s="55" t="s">
        <v>14</v>
      </c>
      <c r="C16" s="56"/>
    </row>
    <row r="18" spans="2:3" x14ac:dyDescent="0.25">
      <c r="B18" s="57" t="s">
        <v>15</v>
      </c>
      <c r="C18" s="58">
        <f>C11/C13</f>
        <v>0.14984059511158343</v>
      </c>
    </row>
    <row r="20" spans="2:3" x14ac:dyDescent="0.4">
      <c r="B20" s="26"/>
    </row>
    <row r="21" spans="2:3" x14ac:dyDescent="0.25">
      <c r="B21" s="29"/>
    </row>
    <row r="22" spans="2:3" x14ac:dyDescent="0.25">
      <c r="B22" s="29"/>
    </row>
    <row r="23" spans="2:3" x14ac:dyDescent="0.25">
      <c r="B23" s="29"/>
    </row>
    <row r="24" spans="2:3" x14ac:dyDescent="0.25">
      <c r="B24" s="29"/>
    </row>
    <row r="25" spans="2:3" x14ac:dyDescent="0.25">
      <c r="B25" s="29"/>
    </row>
  </sheetData>
  <mergeCells count="4">
    <mergeCell ref="B1:C1"/>
    <mergeCell ref="B8:C8"/>
    <mergeCell ref="B10:C10"/>
    <mergeCell ref="B12:C12"/>
  </mergeCells>
  <phoneticPr fontId="12" type="noConversion"/>
  <hyperlinks>
    <hyperlink ref="C4" r:id="rId1" xr:uid="{00000000-0004-0000-0000-000000000000}"/>
  </hyperlinks>
  <pageMargins left="0.75" right="0.75" top="1" bottom="1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4"/>
  <sheetViews>
    <sheetView zoomScale="115" zoomScaleNormal="115" workbookViewId="0">
      <selection activeCell="B20" sqref="B20"/>
    </sheetView>
  </sheetViews>
  <sheetFormatPr defaultColWidth="8.796875" defaultRowHeight="15.6" x14ac:dyDescent="0.25"/>
  <cols>
    <col min="1" max="1" width="6.296875" customWidth="1"/>
    <col min="2" max="2" width="28.296875" customWidth="1"/>
    <col min="3" max="3" width="31.796875" customWidth="1"/>
    <col min="4" max="4" width="11.796875" style="33" customWidth="1"/>
    <col min="6" max="6" width="8.796875" style="33"/>
    <col min="7" max="7" width="11.296875" customWidth="1"/>
    <col min="8" max="8" width="30" customWidth="1"/>
  </cols>
  <sheetData>
    <row r="1" spans="2:8" ht="39.6" x14ac:dyDescent="0.25">
      <c r="B1" s="60" t="s">
        <v>0</v>
      </c>
      <c r="C1" s="60"/>
      <c r="D1" s="3"/>
      <c r="E1" s="4"/>
      <c r="F1" s="3"/>
      <c r="G1" s="4"/>
      <c r="H1" s="4"/>
    </row>
    <row r="2" spans="2:8" x14ac:dyDescent="0.35">
      <c r="B2" s="5" t="s">
        <v>1</v>
      </c>
      <c r="C2" s="6" t="s">
        <v>2</v>
      </c>
      <c r="D2" s="34"/>
      <c r="E2" s="8"/>
      <c r="F2" s="8"/>
      <c r="G2" s="8"/>
      <c r="H2" s="8"/>
    </row>
    <row r="3" spans="2:8" x14ac:dyDescent="0.35">
      <c r="B3" s="5" t="s">
        <v>3</v>
      </c>
      <c r="C3" s="59" t="s">
        <v>32</v>
      </c>
      <c r="D3" s="35"/>
      <c r="E3" s="8"/>
      <c r="F3" s="8"/>
      <c r="G3" s="8"/>
      <c r="H3" s="8"/>
    </row>
    <row r="4" spans="2:8" x14ac:dyDescent="0.25">
      <c r="B4" s="10" t="s">
        <v>4</v>
      </c>
      <c r="C4" s="11" t="s">
        <v>5</v>
      </c>
      <c r="D4" s="36"/>
      <c r="E4" s="10"/>
      <c r="F4" s="36"/>
      <c r="G4" s="10"/>
      <c r="H4" s="10"/>
    </row>
    <row r="5" spans="2:8" x14ac:dyDescent="0.25">
      <c r="B5" s="10" t="s">
        <v>6</v>
      </c>
      <c r="C5" s="12"/>
      <c r="D5" s="36"/>
      <c r="E5" s="10"/>
      <c r="F5" s="36"/>
      <c r="G5" s="10"/>
      <c r="H5" s="10"/>
    </row>
    <row r="6" spans="2:8" x14ac:dyDescent="0.25">
      <c r="B6" s="13"/>
      <c r="C6" s="13"/>
      <c r="D6" s="36"/>
      <c r="E6" s="13"/>
      <c r="F6" s="36"/>
      <c r="G6" s="13"/>
      <c r="H6" s="13"/>
    </row>
    <row r="7" spans="2:8" ht="62.4" x14ac:dyDescent="0.25">
      <c r="B7" s="37" t="s">
        <v>7</v>
      </c>
      <c r="C7" s="38" t="s">
        <v>16</v>
      </c>
      <c r="D7" s="38" t="s">
        <v>17</v>
      </c>
      <c r="E7" s="39" t="s">
        <v>18</v>
      </c>
      <c r="F7" s="39" t="s">
        <v>19</v>
      </c>
      <c r="G7" s="39" t="s">
        <v>20</v>
      </c>
      <c r="H7" s="40" t="s">
        <v>21</v>
      </c>
    </row>
    <row r="8" spans="2:8" ht="16.05" customHeight="1" x14ac:dyDescent="0.25">
      <c r="B8" s="63" t="s">
        <v>22</v>
      </c>
      <c r="C8" s="70"/>
      <c r="D8" s="71"/>
      <c r="E8" s="70"/>
      <c r="F8" s="71"/>
      <c r="G8" s="70"/>
      <c r="H8" s="64"/>
    </row>
    <row r="9" spans="2:8" ht="30.6" customHeight="1" x14ac:dyDescent="0.25">
      <c r="B9" s="41" t="s">
        <v>23</v>
      </c>
      <c r="C9" s="42" t="s">
        <v>24</v>
      </c>
      <c r="D9" s="43">
        <v>2021</v>
      </c>
      <c r="E9" s="44">
        <v>500</v>
      </c>
      <c r="F9" s="45" t="s">
        <v>25</v>
      </c>
      <c r="G9" s="45">
        <v>200</v>
      </c>
      <c r="H9" s="46">
        <f>SUM(E9*G9)</f>
        <v>100000</v>
      </c>
    </row>
    <row r="10" spans="2:8" x14ac:dyDescent="0.25">
      <c r="B10" s="72" t="s">
        <v>26</v>
      </c>
      <c r="C10" s="73"/>
      <c r="D10" s="74"/>
      <c r="E10" s="73"/>
      <c r="F10" s="74"/>
      <c r="G10" s="75"/>
      <c r="H10" s="47">
        <f>SUM(H9:H9)</f>
        <v>100000</v>
      </c>
    </row>
    <row r="11" spans="2:8" x14ac:dyDescent="0.25">
      <c r="B11" s="63" t="s">
        <v>27</v>
      </c>
      <c r="C11" s="70"/>
      <c r="D11" s="71"/>
      <c r="E11" s="70"/>
      <c r="F11" s="71"/>
      <c r="G11" s="70"/>
      <c r="H11" s="64"/>
    </row>
    <row r="12" spans="2:8" ht="30" x14ac:dyDescent="0.25">
      <c r="B12" s="41" t="s">
        <v>23</v>
      </c>
      <c r="C12" s="42" t="s">
        <v>24</v>
      </c>
      <c r="D12" s="43">
        <v>2021</v>
      </c>
      <c r="E12" s="44">
        <v>500</v>
      </c>
      <c r="F12" s="45" t="s">
        <v>25</v>
      </c>
      <c r="G12" s="45">
        <v>200</v>
      </c>
      <c r="H12" s="46">
        <f>SUM(E12*G12)</f>
        <v>100000</v>
      </c>
    </row>
    <row r="13" spans="2:8" x14ac:dyDescent="0.25">
      <c r="B13" s="72" t="s">
        <v>26</v>
      </c>
      <c r="C13" s="73"/>
      <c r="D13" s="74"/>
      <c r="E13" s="73"/>
      <c r="F13" s="74"/>
      <c r="G13" s="75"/>
      <c r="H13" s="47">
        <f>SUM(H12:H12)</f>
        <v>100000</v>
      </c>
    </row>
    <row r="14" spans="2:8" x14ac:dyDescent="0.25">
      <c r="B14" s="67" t="s">
        <v>28</v>
      </c>
      <c r="C14" s="68"/>
      <c r="D14" s="69"/>
      <c r="E14" s="68"/>
      <c r="F14" s="69"/>
      <c r="G14" s="68"/>
      <c r="H14" s="48">
        <f>H10+H13</f>
        <v>200000</v>
      </c>
    </row>
  </sheetData>
  <mergeCells count="6">
    <mergeCell ref="B14:G14"/>
    <mergeCell ref="B1:C1"/>
    <mergeCell ref="B8:H8"/>
    <mergeCell ref="B10:G10"/>
    <mergeCell ref="B11:H11"/>
    <mergeCell ref="B13:G13"/>
  </mergeCells>
  <phoneticPr fontId="12" type="noConversion"/>
  <hyperlinks>
    <hyperlink ref="C4" r:id="rId1" xr:uid="{00000000-0004-0000-0100-000000000000}"/>
  </hyperlinks>
  <pageMargins left="0.7" right="0.7" top="0.75" bottom="0.75" header="0.3" footer="0.3"/>
  <pageSetup paperSize="9" scale="59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9"/>
  <sheetViews>
    <sheetView zoomScale="130" zoomScaleNormal="130" workbookViewId="0">
      <selection activeCell="C14" sqref="C14"/>
    </sheetView>
  </sheetViews>
  <sheetFormatPr defaultColWidth="8.796875" defaultRowHeight="15.6" x14ac:dyDescent="0.25"/>
  <cols>
    <col min="1" max="1" width="5.09765625" customWidth="1"/>
    <col min="2" max="2" width="26.09765625" customWidth="1"/>
    <col min="3" max="3" width="40.09765625" style="2" customWidth="1"/>
    <col min="4" max="4" width="16.796875" style="2" customWidth="1"/>
    <col min="5" max="5" width="11" customWidth="1"/>
    <col min="6" max="6" width="8.296875" customWidth="1"/>
    <col min="7" max="7" width="10.09765625" customWidth="1"/>
    <col min="8" max="8" width="14.796875" customWidth="1"/>
  </cols>
  <sheetData>
    <row r="1" spans="2:8" ht="37.5" customHeight="1" x14ac:dyDescent="0.25">
      <c r="B1" s="60" t="s">
        <v>0</v>
      </c>
      <c r="C1" s="60"/>
      <c r="D1" s="4"/>
      <c r="E1" s="4"/>
      <c r="F1" s="4"/>
      <c r="G1" s="4"/>
      <c r="H1" s="4"/>
    </row>
    <row r="2" spans="2:8" x14ac:dyDescent="0.35">
      <c r="B2" s="5" t="s">
        <v>1</v>
      </c>
      <c r="C2" s="6" t="s">
        <v>2</v>
      </c>
      <c r="D2" s="7"/>
      <c r="E2" s="8"/>
      <c r="F2" s="8"/>
      <c r="G2" s="8"/>
      <c r="H2" s="8"/>
    </row>
    <row r="3" spans="2:8" x14ac:dyDescent="0.35">
      <c r="B3" s="5" t="s">
        <v>3</v>
      </c>
      <c r="C3" s="59" t="s">
        <v>32</v>
      </c>
      <c r="D3" s="9"/>
      <c r="E3" s="8"/>
      <c r="F3" s="8"/>
      <c r="G3" s="8"/>
      <c r="H3" s="8"/>
    </row>
    <row r="4" spans="2:8" s="1" customFormat="1" ht="16.5" customHeight="1" x14ac:dyDescent="0.25">
      <c r="B4" s="10" t="s">
        <v>4</v>
      </c>
      <c r="C4" s="11" t="s">
        <v>5</v>
      </c>
      <c r="D4" s="10"/>
      <c r="E4" s="10"/>
      <c r="F4" s="10"/>
      <c r="G4" s="10"/>
      <c r="H4" s="10"/>
    </row>
    <row r="5" spans="2:8" s="1" customFormat="1" ht="16.5" customHeight="1" x14ac:dyDescent="0.25">
      <c r="B5" s="10" t="s">
        <v>6</v>
      </c>
      <c r="C5" s="12"/>
      <c r="D5" s="10"/>
      <c r="E5" s="10"/>
      <c r="F5" s="10"/>
      <c r="G5" s="10"/>
      <c r="H5" s="10"/>
    </row>
    <row r="6" spans="2:8" s="1" customFormat="1" ht="16.5" customHeight="1" x14ac:dyDescent="0.25">
      <c r="B6" s="13"/>
      <c r="C6" s="13"/>
      <c r="D6" s="13"/>
      <c r="E6" s="13"/>
      <c r="F6" s="13"/>
      <c r="G6" s="13"/>
      <c r="H6" s="13"/>
    </row>
    <row r="7" spans="2:8" s="1" customFormat="1" ht="39" customHeight="1" x14ac:dyDescent="0.25">
      <c r="B7" s="14" t="s">
        <v>7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pans="2:8" ht="33.75" customHeight="1" x14ac:dyDescent="0.25">
      <c r="B8" s="76" t="s">
        <v>29</v>
      </c>
      <c r="C8" s="77"/>
      <c r="D8" s="77"/>
      <c r="E8" s="77"/>
      <c r="F8" s="77"/>
      <c r="G8" s="77"/>
      <c r="H8" s="78"/>
    </row>
    <row r="9" spans="2:8" x14ac:dyDescent="0.25">
      <c r="B9" s="18" t="s">
        <v>30</v>
      </c>
      <c r="C9" s="19"/>
      <c r="D9" s="20">
        <v>2021</v>
      </c>
      <c r="E9" s="21">
        <v>150</v>
      </c>
      <c r="F9" s="22" t="s">
        <v>31</v>
      </c>
      <c r="G9" s="23">
        <v>235</v>
      </c>
      <c r="H9" s="24">
        <f>SUM(E9*G9)</f>
        <v>35250</v>
      </c>
    </row>
    <row r="10" spans="2:8" x14ac:dyDescent="0.25">
      <c r="B10" s="79" t="s">
        <v>10</v>
      </c>
      <c r="C10" s="80"/>
      <c r="D10" s="80"/>
      <c r="E10" s="80"/>
      <c r="F10" s="80"/>
      <c r="G10" s="80"/>
      <c r="H10" s="25">
        <f>SUM(H9:H9)</f>
        <v>35250</v>
      </c>
    </row>
    <row r="14" spans="2:8" x14ac:dyDescent="0.4">
      <c r="B14" s="26"/>
      <c r="C14" s="27"/>
      <c r="D14" s="27"/>
      <c r="E14" s="28"/>
    </row>
    <row r="15" spans="2:8" x14ac:dyDescent="0.25">
      <c r="B15" s="29"/>
      <c r="C15" s="30"/>
      <c r="D15" s="30"/>
      <c r="E15" s="31"/>
    </row>
    <row r="16" spans="2:8" x14ac:dyDescent="0.25">
      <c r="B16" s="29"/>
      <c r="C16" s="30"/>
      <c r="D16" s="30"/>
      <c r="E16" s="31"/>
    </row>
    <row r="17" spans="2:5" x14ac:dyDescent="0.25">
      <c r="B17" s="29"/>
      <c r="C17" s="30"/>
      <c r="D17" s="30"/>
      <c r="E17" s="31"/>
    </row>
    <row r="18" spans="2:5" x14ac:dyDescent="0.25">
      <c r="B18" s="29"/>
      <c r="C18" s="30"/>
      <c r="D18" s="30"/>
      <c r="E18" s="31"/>
    </row>
    <row r="19" spans="2:5" x14ac:dyDescent="0.25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12" type="noConversion"/>
  <hyperlinks>
    <hyperlink ref="C4" r:id="rId1" xr:uid="{00000000-0004-0000-0200-000000000000}"/>
  </hyperlinks>
  <pageMargins left="0.75" right="0.75" top="1" bottom="1" header="0.3" footer="0.3"/>
  <pageSetup paperSize="9" scale="6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葛怡菲</cp:lastModifiedBy>
  <cp:lastPrinted>2023-03-06T09:52:09Z</cp:lastPrinted>
  <dcterms:created xsi:type="dcterms:W3CDTF">2016-06-29T09:42:00Z</dcterms:created>
  <dcterms:modified xsi:type="dcterms:W3CDTF">2023-03-06T10:07:39Z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709A74D92A2146C999F2497575369CD4</vt:lpwstr>
  </property>
</Properties>
</file>