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3040" windowHeight="9060"/>
  </bookViews>
  <sheets>
    <sheet name="报价单 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5" l="1"/>
  <c r="H25" i="5"/>
  <c r="H23" i="5"/>
  <c r="H22" i="5"/>
  <c r="H21" i="5"/>
  <c r="H19" i="5"/>
  <c r="H18" i="5"/>
  <c r="H17" i="5"/>
  <c r="H15" i="5"/>
  <c r="H14" i="5"/>
  <c r="H13" i="5"/>
  <c r="H12" i="5"/>
  <c r="C8" i="5"/>
  <c r="C7" i="5"/>
  <c r="B7" i="5"/>
  <c r="C6" i="5"/>
  <c r="B6" i="5"/>
  <c r="C5" i="5"/>
  <c r="B5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10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<sst xmlns="http://schemas.openxmlformats.org/spreadsheetml/2006/main" count="56" uniqueCount="41">
  <si>
    <t>2023美纳里尼幻灯及设计制作报价单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</si>
  <si>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</si>
  <si>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</si>
  <si>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</si>
  <si>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</si>
  <si>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</si>
  <si>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</si>
  <si>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3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</si>
  <si>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</si>
  <si>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</si>
  <si>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</si>
  <si>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</si>
  <si>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</si>
  <si>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</si>
  <si>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</si>
  <si>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</si>
  <si>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</si>
  <si>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</t>
  </si>
  <si>
    <t>幻灯1套*25p</t>
  </si>
  <si>
    <t>份</t>
  </si>
  <si>
    <t>页</t>
  </si>
  <si>
    <t>1-1</t>
  </si>
  <si>
    <t>幻灯制作</t>
  </si>
  <si>
    <t>PPT框架</t>
  </si>
  <si>
    <t>套</t>
  </si>
  <si>
    <t>PPT撰写（根据已有内容进行修改）</t>
  </si>
  <si>
    <t>PPT美化</t>
  </si>
  <si>
    <t>Total：</t>
  </si>
  <si>
    <t>DA</t>
  </si>
  <si>
    <t>工时</t>
  </si>
  <si>
    <t>2-1</t>
  </si>
  <si>
    <t>DA一套（预计6p、根据已有kv延展）</t>
  </si>
  <si>
    <t>封面封底（共2P）</t>
  </si>
  <si>
    <t>内页（共4P）内容撰写、排版、美化</t>
  </si>
  <si>
    <t>二折页</t>
  </si>
  <si>
    <t>3-1</t>
  </si>
  <si>
    <t>二折页（4p、根据已有kv延展）</t>
  </si>
  <si>
    <t>内页（共2P）内容撰写、排版、美化</t>
  </si>
  <si>
    <t>税 Tax</t>
  </si>
  <si>
    <t>Total Amount</t>
  </si>
  <si>
    <t>备注：了解到前1-3套幻灯撰写 有物料给我们参考，固适当降低了单价，页数我们按实际完成结算即可。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</si>
</sst>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8" formatCode="_(* #,##0.00_);_(* \(#,##0.00\);_(* &quot;-&quot;??_);_(@_)"/>
    <numFmt numFmtId="179" formatCode="0_);\(0\)"/>
    <numFmt numFmtId="180" formatCode="#,##0.00_ "/>
    <numFmt numFmtId="181" formatCode="0.00_ "/>
    <numFmt numFmtId="182" formatCode="#,##0.00_ ;[Red]\-#,##0.00\ "/>
  </numFmts>
  <fonts count="25">
    <font>
      <sz val="12"/>
      <name val="宋体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4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20"/>
      <name val="ＭＳ Ｐゴシック"/>
      <charset val="134"/>
    </font>
    <font>
      <sz val="11"/>
      <color indexed="20"/>
      <name val="Calibri"/>
      <family val="2"/>
    </font>
    <font>
      <sz val="11"/>
      <color indexed="8"/>
      <name val="宋体"/>
      <family val="3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178" fontId="24" fillId="0" borderId="0" applyFont="0" applyFill="0" applyBorder="0" applyAlignment="0" applyProtection="0"/>
    <xf numFmtId="0" fontId="13" fillId="0" borderId="0"/>
    <xf numFmtId="43" fontId="14" fillId="0" borderId="0" applyFont="0" applyFill="0" applyBorder="0" applyAlignment="0" applyProtection="0"/>
    <xf numFmtId="0" fontId="14" fillId="0" borderId="0"/>
    <xf numFmtId="0" fontId="15" fillId="0" borderId="0"/>
    <xf numFmtId="0" fontId="16" fillId="0" borderId="0">
      <alignment vertical="top"/>
    </xf>
    <xf numFmtId="0" fontId="15" fillId="0" borderId="0">
      <alignment vertical="top"/>
    </xf>
    <xf numFmtId="0" fontId="17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0" borderId="0">
      <alignment vertical="top"/>
    </xf>
    <xf numFmtId="0" fontId="15" fillId="0" borderId="0"/>
    <xf numFmtId="0" fontId="20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16" fillId="0" borderId="0">
      <alignment vertical="top"/>
    </xf>
  </cellStyleXfs>
  <cellXfs count="58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3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8" fontId="1" fillId="0" borderId="2" xfId="1" applyFont="1" applyBorder="1" applyAlignment="1"/>
    <xf numFmtId="43" fontId="1" fillId="0" borderId="0" xfId="1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8" fontId="6" fillId="0" borderId="2" xfId="1" applyFont="1" applyBorder="1" applyAlignment="1"/>
    <xf numFmtId="49" fontId="1" fillId="0" borderId="0" xfId="0" applyNumberFormat="1" applyFont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9" fontId="8" fillId="4" borderId="2" xfId="0" applyNumberFormat="1" applyFont="1" applyFill="1" applyBorder="1" applyAlignment="1">
      <alignment horizontal="center" vertical="center" wrapText="1"/>
    </xf>
    <xf numFmtId="179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9" fontId="1" fillId="5" borderId="2" xfId="0" applyNumberFormat="1" applyFont="1" applyFill="1" applyBorder="1" applyAlignment="1">
      <alignment horizontal="center" vertical="center"/>
    </xf>
    <xf numFmtId="180" fontId="6" fillId="5" borderId="2" xfId="0" applyNumberFormat="1" applyFont="1" applyFill="1" applyBorder="1" applyAlignment="1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/>
    <xf numFmtId="181" fontId="6" fillId="0" borderId="2" xfId="0" applyNumberFormat="1" applyFont="1" applyBorder="1" applyAlignment="1"/>
    <xf numFmtId="0" fontId="1" fillId="0" borderId="2" xfId="0" applyFont="1" applyFill="1" applyBorder="1" applyAlignment="1">
      <alignment horizontal="left" wrapText="1"/>
    </xf>
    <xf numFmtId="180" fontId="1" fillId="0" borderId="2" xfId="0" applyNumberFormat="1" applyFont="1" applyFill="1" applyBorder="1" applyAlignment="1">
      <alignment vertical="center"/>
    </xf>
    <xf numFmtId="0" fontId="6" fillId="5" borderId="2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182" fontId="11" fillId="0" borderId="2" xfId="0" applyNumberFormat="1" applyFont="1" applyFill="1" applyBorder="1" applyAlignment="1"/>
    <xf numFmtId="49" fontId="12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17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0" fontId="9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center" vertical="center" wrapText="1"/>
    </xf>
  </cellXfs>
  <cellStyles count="22">
    <cellStyle name="0,0_x000d__x000a_NA_x000d__x000a_" xfId="2"/>
    <cellStyle name="Comma 2" xfId="3"/>
    <cellStyle name="Normal 2" xfId="4"/>
    <cellStyle name="Normal 3" xfId="5"/>
    <cellStyle name="Normal_Event Logistic Service RFQ Template_v3" xfId="6"/>
    <cellStyle name="標準_Meeting Request（1125 价）" xfId="7"/>
    <cellStyle name="差_20131026　杭州無錫2日間見積もり(0929)" xfId="8"/>
    <cellStyle name="差_Meeting Request（1125 价）" xfId="9"/>
    <cellStyle name="常规" xfId="0" builtinId="0"/>
    <cellStyle name="常规 2" xfId="10"/>
    <cellStyle name="常规 2 2 4" xfId="11"/>
    <cellStyle name="常规 2 5" xfId="12"/>
    <cellStyle name="常规 3" xfId="13"/>
    <cellStyle name="常规 3 2" xfId="14"/>
    <cellStyle name="常规 3 3" xfId="15"/>
    <cellStyle name="常规 4" xfId="16"/>
    <cellStyle name="常规 5" xfId="17"/>
    <cellStyle name="好_20131026　杭州無錫2日間見積もり(0929)" xfId="18"/>
    <cellStyle name="好_Meeting Request（1125 价）" xfId="19"/>
    <cellStyle name="千位分隔" xfId="1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30"/>
  <sheetViews>
    <sheetView showGridLines="0" tabSelected="1" topLeftCell="A6" zoomScale="70" zoomScaleNormal="70" workbookViewId="0">
      <selection activeCell="K20" sqref="K20"/>
    </sheetView>
  </sheetViews>
  <sheetFormatPr defaultColWidth="9" defaultRowHeight="17.25"/>
  <cols>
    <col min="1" max="1" width="6.375" style="1" customWidth="1"/>
    <col min="2" max="2" width="35.375" style="2" customWidth="1"/>
    <col min="3" max="3" width="35.875" style="3" customWidth="1"/>
    <col min="4" max="4" width="8.375" style="2" customWidth="1"/>
    <col min="5" max="5" width="5.875" style="4" customWidth="1"/>
    <col min="6" max="6" width="6.125" style="4" customWidth="1"/>
    <col min="7" max="7" width="7.875" style="4" customWidth="1"/>
    <col min="8" max="8" width="20.875" style="5" customWidth="1"/>
    <col min="9" max="16384" width="9" style="2"/>
  </cols>
  <sheetData>
    <row r="2" spans="1:13" ht="22.5">
      <c r="A2" s="50" t="s">
        <v>0</v>
      </c>
      <c r="B2" s="50"/>
      <c r="C2" s="50"/>
      <c r="D2" s="6"/>
      <c r="E2" s="6"/>
      <c r="G2" s="2"/>
    </row>
    <row r="3" spans="1:13" ht="34.5">
      <c r="A3" s="7"/>
      <c r="B3" s="8" t="s">
        <v>1</v>
      </c>
      <c r="C3" s="9" t="s">
        <v>2</v>
      </c>
      <c r="E3" s="56"/>
      <c r="F3" s="56"/>
      <c r="G3" s="56"/>
      <c r="H3" s="56"/>
    </row>
    <row r="4" spans="1:13" ht="18">
      <c r="A4" s="10" t="s">
        <v>3</v>
      </c>
      <c r="B4" s="11" t="s">
        <v>4</v>
      </c>
      <c r="C4" s="12" t="s">
        <v>5</v>
      </c>
      <c r="D4" s="13"/>
      <c r="E4" s="56"/>
      <c r="F4" s="56"/>
      <c r="G4" s="56"/>
      <c r="H4" s="56"/>
    </row>
    <row r="5" spans="1:13">
      <c r="A5" s="14">
        <v>1</v>
      </c>
      <c r="B5" s="15" t="str">
        <f>B11</f>
        <v>幻灯1套*25p</v>
      </c>
      <c r="C5" s="16">
        <f>H15</f>
        <v>12300</v>
      </c>
      <c r="D5" s="17"/>
      <c r="E5" s="56"/>
      <c r="F5" s="56"/>
      <c r="G5" s="56"/>
      <c r="H5" s="56"/>
    </row>
    <row r="6" spans="1:13">
      <c r="A6" s="14" t="s">
        <v>6</v>
      </c>
      <c r="B6" s="15" t="str">
        <f>B16</f>
        <v>DA</v>
      </c>
      <c r="C6" s="16">
        <f>H19</f>
        <v>9000</v>
      </c>
      <c r="D6" s="13"/>
      <c r="E6" s="56"/>
      <c r="F6" s="56"/>
      <c r="G6" s="56"/>
      <c r="H6" s="56"/>
    </row>
    <row r="7" spans="1:13">
      <c r="A7" s="14" t="s">
        <v>7</v>
      </c>
      <c r="B7" s="15" t="str">
        <f>B24</f>
        <v>税 Tax</v>
      </c>
      <c r="C7" s="16">
        <f>H25</f>
        <v>1578</v>
      </c>
      <c r="D7" s="13"/>
      <c r="E7" s="56"/>
      <c r="F7" s="56"/>
      <c r="G7" s="56"/>
      <c r="H7" s="56"/>
    </row>
    <row r="8" spans="1:13" ht="18">
      <c r="A8" s="18"/>
      <c r="B8" s="19" t="s">
        <v>8</v>
      </c>
      <c r="C8" s="20">
        <f>H27</f>
        <v>27878</v>
      </c>
      <c r="D8" s="13"/>
      <c r="E8" s="56"/>
      <c r="F8" s="56"/>
      <c r="G8" s="56"/>
      <c r="H8" s="56"/>
    </row>
    <row r="9" spans="1:13" ht="38.450000000000003" customHeight="1">
      <c r="A9" s="21"/>
      <c r="B9" s="22" t="s">
        <v>9</v>
      </c>
      <c r="C9" s="23"/>
      <c r="D9" s="13"/>
      <c r="E9" s="24"/>
      <c r="F9" s="24"/>
      <c r="G9" s="2"/>
      <c r="H9" s="25"/>
    </row>
    <row r="10" spans="1:13" ht="30">
      <c r="A10" s="26" t="s">
        <v>10</v>
      </c>
      <c r="B10" s="27" t="s">
        <v>11</v>
      </c>
      <c r="C10" s="27"/>
      <c r="D10" s="28" t="s">
        <v>12</v>
      </c>
      <c r="E10" s="28" t="s">
        <v>13</v>
      </c>
      <c r="F10" s="29" t="s">
        <v>14</v>
      </c>
      <c r="G10" s="29" t="s">
        <v>15</v>
      </c>
      <c r="H10" s="30" t="s">
        <v>16</v>
      </c>
    </row>
    <row r="11" spans="1:13" ht="18">
      <c r="A11" s="31" t="s">
        <v>17</v>
      </c>
      <c r="B11" s="32" t="s">
        <v>18</v>
      </c>
      <c r="C11" s="32"/>
      <c r="D11" s="32"/>
      <c r="E11" s="33" t="s">
        <v>19</v>
      </c>
      <c r="F11" s="34" t="s">
        <v>20</v>
      </c>
      <c r="G11" s="34"/>
      <c r="H11" s="35"/>
    </row>
    <row r="12" spans="1:13">
      <c r="A12" s="54" t="s">
        <v>21</v>
      </c>
      <c r="B12" s="55" t="s">
        <v>22</v>
      </c>
      <c r="C12" s="36" t="s">
        <v>23</v>
      </c>
      <c r="D12" s="37" t="s">
        <v>24</v>
      </c>
      <c r="E12" s="38">
        <v>1</v>
      </c>
      <c r="F12" s="39">
        <v>1</v>
      </c>
      <c r="G12" s="39">
        <v>1800</v>
      </c>
      <c r="H12" s="40">
        <f>G12*F12*E12</f>
        <v>1800</v>
      </c>
    </row>
    <row r="13" spans="1:13">
      <c r="A13" s="54"/>
      <c r="B13" s="55"/>
      <c r="C13" s="36" t="s">
        <v>25</v>
      </c>
      <c r="D13" s="37" t="s">
        <v>20</v>
      </c>
      <c r="E13" s="38">
        <v>1</v>
      </c>
      <c r="F13" s="39">
        <v>25</v>
      </c>
      <c r="G13" s="39">
        <v>300</v>
      </c>
      <c r="H13" s="40">
        <f>G13*F13*E13</f>
        <v>7500</v>
      </c>
    </row>
    <row r="14" spans="1:13">
      <c r="A14" s="54"/>
      <c r="B14" s="55"/>
      <c r="C14" s="36" t="s">
        <v>26</v>
      </c>
      <c r="D14" s="37" t="s">
        <v>20</v>
      </c>
      <c r="E14" s="38">
        <v>1</v>
      </c>
      <c r="F14" s="39">
        <v>25</v>
      </c>
      <c r="G14" s="39">
        <v>120</v>
      </c>
      <c r="H14" s="40">
        <f>G14*F14*E14</f>
        <v>3000</v>
      </c>
    </row>
    <row r="15" spans="1:13" ht="18">
      <c r="A15" s="51" t="s">
        <v>27</v>
      </c>
      <c r="B15" s="51"/>
      <c r="C15" s="51"/>
      <c r="D15" s="51"/>
      <c r="E15" s="51"/>
      <c r="F15" s="51"/>
      <c r="G15" s="51"/>
      <c r="H15" s="41">
        <f>SUM(H12:H14)</f>
        <v>12300</v>
      </c>
      <c r="L15" s="48"/>
      <c r="M15" s="48"/>
    </row>
    <row r="16" spans="1:13" ht="18">
      <c r="A16" s="31" t="s">
        <v>6</v>
      </c>
      <c r="B16" s="32" t="s">
        <v>28</v>
      </c>
      <c r="C16" s="32"/>
      <c r="D16" s="32"/>
      <c r="E16" s="33" t="s">
        <v>29</v>
      </c>
      <c r="F16" s="34" t="s">
        <v>20</v>
      </c>
      <c r="G16" s="34"/>
      <c r="H16" s="35"/>
      <c r="L16" s="49"/>
      <c r="M16" s="48"/>
    </row>
    <row r="17" spans="1:13" ht="35.1" customHeight="1">
      <c r="A17" s="54" t="s">
        <v>30</v>
      </c>
      <c r="B17" s="55" t="s">
        <v>31</v>
      </c>
      <c r="C17" s="42" t="s">
        <v>32</v>
      </c>
      <c r="D17" s="38" t="s">
        <v>29</v>
      </c>
      <c r="E17" s="38">
        <v>1</v>
      </c>
      <c r="F17" s="39">
        <v>2</v>
      </c>
      <c r="G17" s="39">
        <v>500</v>
      </c>
      <c r="H17" s="43">
        <f>G17*F17*E17</f>
        <v>1000</v>
      </c>
      <c r="L17" s="49"/>
      <c r="M17" s="48"/>
    </row>
    <row r="18" spans="1:13" ht="33" customHeight="1">
      <c r="A18" s="54"/>
      <c r="B18" s="55"/>
      <c r="C18" s="42" t="s">
        <v>33</v>
      </c>
      <c r="D18" s="38" t="s">
        <v>20</v>
      </c>
      <c r="E18" s="38">
        <v>1</v>
      </c>
      <c r="F18" s="39">
        <v>4</v>
      </c>
      <c r="G18" s="39">
        <v>2000</v>
      </c>
      <c r="H18" s="43">
        <f>G18*F18*E18</f>
        <v>8000</v>
      </c>
      <c r="L18" s="48"/>
      <c r="M18" s="48"/>
    </row>
    <row r="19" spans="1:13" ht="18">
      <c r="A19" s="51" t="s">
        <v>27</v>
      </c>
      <c r="B19" s="51"/>
      <c r="C19" s="51"/>
      <c r="D19" s="51"/>
      <c r="E19" s="51"/>
      <c r="F19" s="51"/>
      <c r="G19" s="51"/>
      <c r="H19" s="41">
        <f>SUM(H17:H18)</f>
        <v>9000</v>
      </c>
      <c r="L19" s="48"/>
      <c r="M19" s="48"/>
    </row>
    <row r="20" spans="1:13" ht="18">
      <c r="A20" s="31" t="s">
        <v>7</v>
      </c>
      <c r="B20" s="32" t="s">
        <v>34</v>
      </c>
      <c r="C20" s="32"/>
      <c r="D20" s="32"/>
      <c r="E20" s="33" t="s">
        <v>29</v>
      </c>
      <c r="F20" s="34" t="s">
        <v>20</v>
      </c>
      <c r="G20" s="34"/>
      <c r="H20" s="35"/>
      <c r="L20" s="49"/>
      <c r="M20" s="48"/>
    </row>
    <row r="21" spans="1:13" ht="35.1" customHeight="1">
      <c r="A21" s="54" t="s">
        <v>35</v>
      </c>
      <c r="B21" s="55" t="s">
        <v>36</v>
      </c>
      <c r="C21" s="42" t="s">
        <v>32</v>
      </c>
      <c r="D21" s="38" t="s">
        <v>29</v>
      </c>
      <c r="E21" s="38">
        <v>1</v>
      </c>
      <c r="F21" s="39">
        <v>2</v>
      </c>
      <c r="G21" s="39">
        <v>500</v>
      </c>
      <c r="H21" s="43">
        <f>G21*F21*E21</f>
        <v>1000</v>
      </c>
      <c r="L21" s="49"/>
      <c r="M21" s="48"/>
    </row>
    <row r="22" spans="1:13" ht="33" customHeight="1">
      <c r="A22" s="54"/>
      <c r="B22" s="55"/>
      <c r="C22" s="42" t="s">
        <v>37</v>
      </c>
      <c r="D22" s="38" t="s">
        <v>20</v>
      </c>
      <c r="E22" s="38">
        <v>1</v>
      </c>
      <c r="F22" s="39">
        <v>2</v>
      </c>
      <c r="G22" s="39">
        <v>2000</v>
      </c>
      <c r="H22" s="43">
        <f>G22*F22*E22</f>
        <v>4000</v>
      </c>
      <c r="L22" s="48"/>
      <c r="M22" s="48"/>
    </row>
    <row r="23" spans="1:13" ht="18">
      <c r="A23" s="51" t="s">
        <v>27</v>
      </c>
      <c r="B23" s="51"/>
      <c r="C23" s="51"/>
      <c r="D23" s="51"/>
      <c r="E23" s="51"/>
      <c r="F23" s="51"/>
      <c r="G23" s="51"/>
      <c r="H23" s="41">
        <f>SUM(H20:H22)</f>
        <v>5000</v>
      </c>
      <c r="L23" s="48"/>
      <c r="M23" s="48"/>
    </row>
    <row r="24" spans="1:13" ht="18">
      <c r="A24" s="44">
        <v>3</v>
      </c>
      <c r="B24" s="32" t="s">
        <v>38</v>
      </c>
      <c r="C24" s="45">
        <v>0.06</v>
      </c>
      <c r="D24" s="32"/>
      <c r="E24" s="33"/>
      <c r="F24" s="34"/>
      <c r="G24" s="34"/>
      <c r="H24" s="35"/>
    </row>
    <row r="25" spans="1:13" ht="18">
      <c r="A25" s="51" t="s">
        <v>27</v>
      </c>
      <c r="B25" s="51"/>
      <c r="C25" s="51"/>
      <c r="D25" s="51"/>
      <c r="E25" s="51"/>
      <c r="F25" s="51"/>
      <c r="G25" s="51"/>
      <c r="H25" s="41">
        <f>(H15+H19+H23)*0.06</f>
        <v>1578</v>
      </c>
    </row>
    <row r="26" spans="1:13">
      <c r="A26" s="52"/>
      <c r="B26" s="52"/>
      <c r="C26" s="52"/>
      <c r="D26" s="52"/>
      <c r="E26" s="52"/>
      <c r="F26" s="52"/>
      <c r="G26" s="52"/>
      <c r="H26" s="52"/>
    </row>
    <row r="27" spans="1:13" ht="18">
      <c r="A27" s="53" t="s">
        <v>39</v>
      </c>
      <c r="B27" s="53"/>
      <c r="C27" s="53"/>
      <c r="D27" s="53"/>
      <c r="E27" s="53"/>
      <c r="F27" s="53"/>
      <c r="G27" s="53"/>
      <c r="H27" s="46">
        <f>H25+H19+H15+H23</f>
        <v>27878</v>
      </c>
    </row>
    <row r="28" spans="1:13">
      <c r="A28" s="57" t="s">
        <v>40</v>
      </c>
      <c r="B28" s="57"/>
      <c r="C28" s="57"/>
      <c r="D28" s="57"/>
      <c r="E28" s="57"/>
      <c r="F28" s="57"/>
      <c r="G28" s="57"/>
      <c r="H28" s="57"/>
    </row>
    <row r="29" spans="1:13">
      <c r="A29" s="57"/>
      <c r="B29" s="57"/>
      <c r="C29" s="57"/>
      <c r="D29" s="57"/>
      <c r="E29" s="57"/>
      <c r="F29" s="57"/>
      <c r="G29" s="57"/>
      <c r="H29" s="57"/>
    </row>
    <row r="30" spans="1:13">
      <c r="A30" s="47"/>
      <c r="B30" s="47"/>
      <c r="C30" s="47"/>
      <c r="D30" s="47"/>
      <c r="E30" s="47"/>
      <c r="F30" s="47"/>
      <c r="G30" s="47"/>
      <c r="H30" s="47"/>
    </row>
  </sheetData>
  <mergeCells count="15">
    <mergeCell ref="A28:H29"/>
    <mergeCell ref="A26:H26"/>
    <mergeCell ref="A27:G27"/>
    <mergeCell ref="A12:A14"/>
    <mergeCell ref="A17:A18"/>
    <mergeCell ref="A21:A22"/>
    <mergeCell ref="B12:B14"/>
    <mergeCell ref="B17:B18"/>
    <mergeCell ref="B21:B22"/>
    <mergeCell ref="A2:C2"/>
    <mergeCell ref="A15:G15"/>
    <mergeCell ref="A19:G19"/>
    <mergeCell ref="A23:G23"/>
    <mergeCell ref="A25:G25"/>
    <mergeCell ref="E3:H8"/>
  </mergeCells>
  <phoneticPr fontId="22" type="noConversion"/>
  <pageMargins left="0.7" right="0.7" top="0.75" bottom="0.75" header="0.3" footer="0.3"/>
  <pageSetup paperSize="9" scale="81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UBSS275 黄佳琪 Icey Huang</cp:lastModifiedBy>
  <cp:lastPrinted>2021-10-25T18:19:00Z</cp:lastPrinted>
  <dcterms:created xsi:type="dcterms:W3CDTF">2014-02-13T00:04:00Z</dcterms:created>
  <dcterms:modified xsi:type="dcterms:W3CDTF">2024-06-24T03:31:36Z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1312298E2D204A6CA6B13FD6BA5C0FF0_13</vt:lpwstr>
  </property>
  <property fmtid="{D5CDD505-2E9C-101B-9397-08002B2CF9AE}" pid="10" name="KSOProductBuildVer">
    <vt:lpwstr>2052-12.1.0.15990</vt:lpwstr>
  </property>
</Properties>
</file>