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 activeTab="2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<sst xmlns="http://schemas.openxmlformats.org/spreadsheetml/2006/main" count="65" uniqueCount="35">
  <si>
    <t>Quotation</t>
  </si>
  <si>
    <t>Client:</t>
  </si>
  <si>
    <t>AstraZeneca</t>
  </si>
  <si>
    <t xml:space="preserve">Project Name: </t>
  </si>
  <si>
    <t>2023年卵巢癌VIP Alert项目</t>
  </si>
  <si>
    <t>Supplier Contact Information:</t>
  </si>
  <si>
    <t>Chelsea.ye@ubs-cn.com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</si>
  <si>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</si>
  <si>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</si>
  <si>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</si>
  <si>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</si>
  <si>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</si>
  <si>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</si>
  <si>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</si>
  <si>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</si>
  <si>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</si>
  <si>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</si>
  <si>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</si>
  <si>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</si>
  <si>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</si>
  <si>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</si>
  <si>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</si>
  <si>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卵巢癌领域文献查找*第一期</t>
  </si>
  <si>
    <t>主题词检索(new work)</t>
  </si>
  <si>
    <t>根据主题词对相关文献进行检索、阅读、汇总
覆盖呼吸领域共12位专家，每位VIP约4-5个主题词</t>
  </si>
  <si>
    <t>个</t>
  </si>
  <si>
    <t>英文原文下载</t>
  </si>
  <si>
    <t>英文原文下载，按每人15篇文献计算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</si>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</sst>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#,##0.00"/>
    <numFmt numFmtId="177" formatCode="0_);[Red]\(0\)"/>
    <numFmt numFmtId="178" formatCode="0.0_ "/>
    <numFmt numFmtId="179" formatCode="\¥#,##0.00_);[Red]\(\¥#,##0.00\)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rgb="FF80008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1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1" fillId="12" borderId="20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/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4">
    <xf numFmtId="0" fontId="0" fillId="0" borderId="0" xfId="0">
      <alignment vertical="center"/>
    </xf>
    <xf numFmtId="0" fontId="0" fillId="0" borderId="0" xfId="41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7" fontId="3" fillId="0" borderId="0" xfId="51" applyNumberFormat="1" applyFont="1" applyFill="1" applyAlignment="1">
      <alignment horizontal="left"/>
    </xf>
    <xf numFmtId="0" fontId="3" fillId="0" borderId="0" xfId="35" applyFont="1" applyAlignment="1">
      <alignment vertical="center" wrapText="1"/>
    </xf>
    <xf numFmtId="177" fontId="3" fillId="0" borderId="0" xfId="51" applyNumberFormat="1" applyFont="1" applyAlignment="1">
      <alignment horizontal="center"/>
    </xf>
    <xf numFmtId="177" fontId="3" fillId="0" borderId="0" xfId="51" applyNumberFormat="1" applyFont="1" applyFill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Fill="1" applyBorder="1" applyAlignment="1">
      <alignment vertical="center"/>
    </xf>
    <xf numFmtId="0" fontId="4" fillId="0" borderId="0" xfId="10" applyFont="1" applyFill="1" applyBorder="1" applyAlignment="1">
      <alignment horizontal="left" vertical="center"/>
    </xf>
    <xf numFmtId="0" fontId="2" fillId="0" borderId="0" xfId="35" applyFont="1" applyFill="1" applyBorder="1" applyAlignment="1">
      <alignment horizontal="left" vertical="center"/>
    </xf>
    <xf numFmtId="0" fontId="2" fillId="0" borderId="0" xfId="35" applyFont="1" applyFill="1" applyBorder="1" applyAlignment="1">
      <alignment horizontal="right" vertical="center"/>
    </xf>
    <xf numFmtId="0" fontId="5" fillId="0" borderId="1" xfId="35" applyFont="1" applyFill="1" applyBorder="1" applyAlignment="1">
      <alignment horizontal="center" vertical="center"/>
    </xf>
    <xf numFmtId="0" fontId="5" fillId="0" borderId="2" xfId="35" applyFont="1" applyFill="1" applyBorder="1" applyAlignment="1">
      <alignment horizontal="center" vertical="center" wrapText="1"/>
    </xf>
    <xf numFmtId="0" fontId="5" fillId="0" borderId="2" xfId="35" applyFont="1" applyFill="1" applyBorder="1" applyAlignment="1">
      <alignment horizontal="center" vertical="center"/>
    </xf>
    <xf numFmtId="0" fontId="5" fillId="0" borderId="3" xfId="35" applyFont="1" applyFill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8" fontId="7" fillId="0" borderId="8" xfId="52" applyNumberFormat="1" applyFont="1" applyFill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7" fontId="2" fillId="3" borderId="11" xfId="35" applyNumberFormat="1" applyFont="1" applyFill="1" applyBorder="1" applyAlignment="1">
      <alignment horizontal="right" vertical="center"/>
    </xf>
    <xf numFmtId="177" fontId="2" fillId="3" borderId="12" xfId="35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177" fontId="2" fillId="0" borderId="0" xfId="51" applyNumberFormat="1" applyFont="1" applyFill="1" applyAlignment="1"/>
    <xf numFmtId="177" fontId="2" fillId="0" borderId="0" xfId="51" applyNumberFormat="1" applyFont="1" applyFill="1" applyAlignment="1">
      <alignment wrapText="1"/>
    </xf>
    <xf numFmtId="0" fontId="2" fillId="0" borderId="0" xfId="51" applyFont="1" applyFill="1" applyAlignment="1">
      <alignment horizontal="left" vertical="center"/>
    </xf>
    <xf numFmtId="177" fontId="9" fillId="0" borderId="0" xfId="51" applyNumberFormat="1" applyFont="1" applyFill="1" applyAlignment="1">
      <alignment horizontal="left"/>
    </xf>
    <xf numFmtId="0" fontId="9" fillId="0" borderId="0" xfId="51" applyFont="1" applyFill="1" applyAlignment="1">
      <alignment horizontal="left" vertical="center" wrapText="1"/>
    </xf>
    <xf numFmtId="0" fontId="9" fillId="0" borderId="0" xfId="51" applyFont="1" applyFill="1" applyAlignment="1">
      <alignment horizontal="left" vertical="center"/>
    </xf>
    <xf numFmtId="177" fontId="9" fillId="0" borderId="0" xfId="51" applyNumberFormat="1" applyFont="1" applyFill="1" applyAlignment="1">
      <alignment horizontal="left" wrapText="1"/>
    </xf>
    <xf numFmtId="0" fontId="0" fillId="0" borderId="0" xfId="41" applyFont="1" applyFill="1" applyAlignment="1"/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 wrapText="1"/>
    </xf>
    <xf numFmtId="0" fontId="7" fillId="0" borderId="8" xfId="35" applyFont="1" applyFill="1" applyBorder="1" applyAlignment="1">
      <alignment horizontal="center" vertical="center"/>
    </xf>
    <xf numFmtId="0" fontId="7" fillId="0" borderId="8" xfId="52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4" xfId="51" applyFont="1" applyFill="1" applyBorder="1" applyAlignment="1">
      <alignment horizontal="right" vertical="center" wrapText="1"/>
    </xf>
    <xf numFmtId="0" fontId="2" fillId="0" borderId="5" xfId="51" applyFont="1" applyFill="1" applyBorder="1" applyAlignment="1">
      <alignment horizontal="right" vertical="center" wrapText="1"/>
    </xf>
    <xf numFmtId="0" fontId="2" fillId="0" borderId="9" xfId="51" applyFont="1" applyFill="1" applyBorder="1" applyAlignment="1">
      <alignment horizontal="right" vertical="center" wrapText="1"/>
    </xf>
    <xf numFmtId="176" fontId="2" fillId="0" borderId="10" xfId="8" applyNumberFormat="1" applyFont="1" applyFill="1" applyBorder="1" applyAlignment="1">
      <alignment horizontal="right" vertical="center"/>
    </xf>
    <xf numFmtId="176" fontId="2" fillId="3" borderId="13" xfId="35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9" fontId="2" fillId="5" borderId="18" xfId="8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4"/>
  <sheetViews>
    <sheetView zoomScale="130" zoomScaleNormal="130" topLeftCell="A4" workbookViewId="0">
      <selection activeCell="D6" sqref="D6"/>
    </sheetView>
  </sheetViews>
  <sheetFormatPr defaultColWidth="8.875" defaultRowHeight="15" outlineLevelCol="3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54"/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3">
      <c r="B5" s="12" t="s">
        <v>7</v>
      </c>
      <c r="C5" s="14"/>
    </row>
    <row r="6" s="1" customFormat="1" ht="16.5" customHeight="1" spans="2:3">
      <c r="B6" s="15"/>
      <c r="C6" s="15"/>
    </row>
    <row r="7" s="1" customFormat="1" ht="30.75" customHeight="1" spans="2:3">
      <c r="B7" s="16" t="s">
        <v>8</v>
      </c>
      <c r="C7" s="19" t="s">
        <v>9</v>
      </c>
    </row>
    <row r="8" s="1" customFormat="1" ht="16.5" spans="2:3">
      <c r="B8" s="41" t="s">
        <v>10</v>
      </c>
      <c r="C8" s="43"/>
    </row>
    <row r="9" s="1" customFormat="1" spans="2:3">
      <c r="B9" s="55" t="s">
        <v>11</v>
      </c>
      <c r="C9" s="56">
        <f>Medical!H13</f>
        <v>4600</v>
      </c>
    </row>
    <row r="10" s="1" customFormat="1" spans="2:3">
      <c r="B10" s="57" t="s">
        <v>12</v>
      </c>
      <c r="C10" s="22"/>
    </row>
    <row r="11" spans="2:3">
      <c r="B11" s="55" t="s">
        <v>11</v>
      </c>
      <c r="C11" s="52">
        <f>'Staffing Fee'!H10</f>
        <v>150</v>
      </c>
    </row>
    <row r="12" ht="3.75" customHeight="1" spans="2:3">
      <c r="B12" s="58"/>
      <c r="C12" s="59"/>
    </row>
    <row r="13" spans="2:3">
      <c r="B13" s="60" t="s">
        <v>11</v>
      </c>
      <c r="C13" s="61">
        <f>C9+C11</f>
        <v>4750</v>
      </c>
    </row>
    <row r="14" spans="2:3">
      <c r="B14" s="60" t="s">
        <v>13</v>
      </c>
      <c r="C14" s="61">
        <f>C13*0.06</f>
        <v>285</v>
      </c>
    </row>
    <row r="15" ht="15.75" spans="2:3">
      <c r="B15" s="30" t="s">
        <v>14</v>
      </c>
      <c r="C15" s="32">
        <f>C13+C14</f>
        <v>5035</v>
      </c>
    </row>
    <row r="17" spans="2:3">
      <c r="B17" s="62" t="s">
        <v>15</v>
      </c>
      <c r="C17" s="63">
        <f>C11/C13</f>
        <v>0.0315789473684211</v>
      </c>
    </row>
    <row r="19" spans="2:2">
      <c r="B19" s="33"/>
    </row>
    <row r="20" spans="2:2">
      <c r="B20" s="36"/>
    </row>
    <row r="21" spans="2:2">
      <c r="B21" s="36"/>
    </row>
    <row r="22" spans="2:2">
      <c r="B22" s="36"/>
    </row>
    <row r="23" spans="2:2">
      <c r="B23" s="36"/>
    </row>
    <row r="24" spans="2:2">
      <c r="B24" s="36"/>
    </row>
  </sheetData>
  <mergeCells count="4">
    <mergeCell ref="B1:C1"/>
    <mergeCell ref="B8:C8"/>
    <mergeCell ref="B10:C10"/>
    <mergeCell ref="B12:C12"/>
  </mergeCells>
  <hyperlinks>
    <hyperlink ref="C4" r:id="rId1" display="Chelsea.ye@ubs-cn.com" tooltip="mailto:Chelsea.ye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zoomScale="108" zoomScaleNormal="108" zoomScaleSheetLayoutView="90" topLeftCell="A2" workbookViewId="0">
      <selection activeCell="B13" sqref="B13:G13"/>
    </sheetView>
  </sheetViews>
  <sheetFormatPr defaultColWidth="8.875" defaultRowHeight="15" outlineLevelCol="7"/>
  <cols>
    <col min="1" max="1" width="5.125" style="2" customWidth="1"/>
    <col min="2" max="2" width="26.375" customWidth="1"/>
    <col min="3" max="3" width="41.5083333333333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0.75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s="1" customFormat="1" ht="16.5" spans="2:8">
      <c r="B8" s="41" t="s">
        <v>22</v>
      </c>
      <c r="C8" s="42"/>
      <c r="D8" s="42"/>
      <c r="E8" s="42"/>
      <c r="F8" s="42"/>
      <c r="G8" s="42"/>
      <c r="H8" s="43"/>
    </row>
    <row r="9" s="40" customFormat="1" ht="31.5" customHeight="1" spans="2:8">
      <c r="B9" s="23" t="s">
        <v>23</v>
      </c>
      <c r="C9" s="23" t="s">
        <v>24</v>
      </c>
      <c r="D9" s="44">
        <v>2021</v>
      </c>
      <c r="E9" s="26">
        <v>20</v>
      </c>
      <c r="F9" s="45" t="s">
        <v>25</v>
      </c>
      <c r="G9" s="46">
        <v>5</v>
      </c>
      <c r="H9" s="29">
        <f>E9*G9</f>
        <v>100</v>
      </c>
    </row>
    <row r="10" s="40" customFormat="1" ht="42.75" customHeight="1" spans="2:8">
      <c r="B10" s="23" t="s">
        <v>26</v>
      </c>
      <c r="C10" s="23" t="s">
        <v>27</v>
      </c>
      <c r="D10" s="47"/>
      <c r="E10" s="26">
        <v>10</v>
      </c>
      <c r="F10" s="45" t="s">
        <v>28</v>
      </c>
      <c r="G10" s="46">
        <v>180</v>
      </c>
      <c r="H10" s="29">
        <f t="shared" ref="H10:H11" si="0">E10*G10</f>
        <v>1800</v>
      </c>
    </row>
    <row r="11" s="40" customFormat="1" spans="2:8">
      <c r="B11" s="23" t="s">
        <v>29</v>
      </c>
      <c r="C11" s="23" t="s">
        <v>30</v>
      </c>
      <c r="D11" s="48"/>
      <c r="E11" s="26">
        <v>15</v>
      </c>
      <c r="F11" s="45" t="s">
        <v>28</v>
      </c>
      <c r="G11" s="46">
        <v>180</v>
      </c>
      <c r="H11" s="29">
        <f t="shared" si="0"/>
        <v>2700</v>
      </c>
    </row>
    <row r="12" spans="1:8">
      <c r="A12"/>
      <c r="B12" s="49" t="s">
        <v>14</v>
      </c>
      <c r="C12" s="50"/>
      <c r="D12" s="50"/>
      <c r="E12" s="50"/>
      <c r="F12" s="50"/>
      <c r="G12" s="51"/>
      <c r="H12" s="52">
        <f>SUM(H9:H11)</f>
        <v>4600</v>
      </c>
    </row>
    <row r="13" s="1" customFormat="1" ht="15.75" spans="1:8">
      <c r="A13" s="2"/>
      <c r="B13" s="30" t="s">
        <v>11</v>
      </c>
      <c r="C13" s="31"/>
      <c r="D13" s="31"/>
      <c r="E13" s="31"/>
      <c r="F13" s="31"/>
      <c r="G13" s="31"/>
      <c r="H13" s="53">
        <f>H12</f>
        <v>4600</v>
      </c>
    </row>
    <row r="14" s="40" customFormat="1" spans="1:8">
      <c r="A14" s="2"/>
      <c r="B14"/>
      <c r="C14" s="3"/>
      <c r="D14" s="3"/>
      <c r="E14"/>
      <c r="F14"/>
      <c r="G14" s="2"/>
      <c r="H14" s="2"/>
    </row>
    <row r="15" s="40" customFormat="1" spans="1:8">
      <c r="A15" s="2"/>
      <c r="B15"/>
      <c r="C15" s="3"/>
      <c r="D15" s="3"/>
      <c r="E15"/>
      <c r="F15"/>
      <c r="G15" s="2"/>
      <c r="H15" s="2"/>
    </row>
    <row r="16" s="40" customFormat="1" spans="1:8">
      <c r="A16" s="2"/>
      <c r="B16"/>
      <c r="C16" s="3"/>
      <c r="D16" s="3"/>
      <c r="E16"/>
      <c r="F16"/>
      <c r="G16" s="2"/>
      <c r="H16" s="2"/>
    </row>
    <row r="17" s="40" customFormat="1" spans="1:8">
      <c r="A17" s="2"/>
      <c r="B17" s="33"/>
      <c r="C17" s="34"/>
      <c r="D17" s="34"/>
      <c r="E17" s="35"/>
      <c r="F17"/>
      <c r="G17" s="2"/>
      <c r="H17" s="2"/>
    </row>
    <row r="18" spans="2:5">
      <c r="B18" s="36"/>
      <c r="C18" s="37"/>
      <c r="D18" s="37"/>
      <c r="E18" s="38"/>
    </row>
    <row r="19" s="1" customFormat="1" spans="1:8">
      <c r="A19" s="2"/>
      <c r="B19" s="36"/>
      <c r="C19" s="37"/>
      <c r="D19" s="37"/>
      <c r="E19" s="38"/>
      <c r="F19"/>
      <c r="G19" s="2"/>
      <c r="H19" s="2"/>
    </row>
    <row r="20" spans="2:5">
      <c r="B20" s="36"/>
      <c r="C20" s="37"/>
      <c r="D20" s="37"/>
      <c r="E20" s="38"/>
    </row>
    <row r="21" s="1" customFormat="1" spans="1:8">
      <c r="A21" s="2"/>
      <c r="B21" s="36"/>
      <c r="C21" s="37"/>
      <c r="D21" s="37"/>
      <c r="E21" s="38"/>
      <c r="F21"/>
      <c r="G21" s="2"/>
      <c r="H21" s="2"/>
    </row>
    <row r="22" s="40" customFormat="1" spans="1:8">
      <c r="A22" s="2"/>
      <c r="B22" s="36"/>
      <c r="C22" s="39"/>
      <c r="D22" s="39"/>
      <c r="E22" s="38"/>
      <c r="F22"/>
      <c r="G22" s="2"/>
      <c r="H22" s="2"/>
    </row>
    <row r="23" s="40" customFormat="1" spans="1:8">
      <c r="A23" s="2"/>
      <c r="B23"/>
      <c r="C23" s="3"/>
      <c r="D23" s="3"/>
      <c r="E23"/>
      <c r="F23"/>
      <c r="G23" s="2"/>
      <c r="H23" s="2"/>
    </row>
    <row r="24" s="40" customFormat="1" spans="1:8">
      <c r="A24" s="2"/>
      <c r="B24"/>
      <c r="C24" s="3"/>
      <c r="D24" s="3"/>
      <c r="E24"/>
      <c r="F24"/>
      <c r="G24" s="2"/>
      <c r="H24" s="2"/>
    </row>
    <row r="25" s="40" customFormat="1" spans="1:8">
      <c r="A25" s="2"/>
      <c r="B25"/>
      <c r="C25" s="3"/>
      <c r="D25" s="3"/>
      <c r="E25"/>
      <c r="F25"/>
      <c r="G25" s="2"/>
      <c r="H25" s="2"/>
    </row>
    <row r="27" s="1" customFormat="1" spans="1:8">
      <c r="A27" s="2"/>
      <c r="B27"/>
      <c r="C27" s="3"/>
      <c r="D27" s="3"/>
      <c r="E27"/>
      <c r="F27"/>
      <c r="G27" s="2"/>
      <c r="H27" s="2"/>
    </row>
    <row r="29" s="1" customFormat="1" spans="1:8">
      <c r="A29" s="2"/>
      <c r="B29"/>
      <c r="C29" s="3"/>
      <c r="D29" s="3"/>
      <c r="E29"/>
      <c r="F29"/>
      <c r="G29" s="2"/>
      <c r="H29" s="2"/>
    </row>
    <row r="30" s="40" customFormat="1" spans="1:8">
      <c r="A30" s="2"/>
      <c r="B30"/>
      <c r="C30" s="3"/>
      <c r="D30" s="3"/>
      <c r="E30"/>
      <c r="F30"/>
      <c r="G30" s="2"/>
      <c r="H30" s="2"/>
    </row>
    <row r="31" s="40" customFormat="1" spans="1:8">
      <c r="A31" s="2"/>
      <c r="B31"/>
      <c r="C31" s="3"/>
      <c r="D31" s="3"/>
      <c r="E31"/>
      <c r="F31"/>
      <c r="G31" s="2"/>
      <c r="H31" s="2"/>
    </row>
    <row r="32" s="40" customFormat="1" spans="1:8">
      <c r="A32" s="2"/>
      <c r="B32"/>
      <c r="C32" s="3"/>
      <c r="D32" s="3"/>
      <c r="E32"/>
      <c r="F32"/>
      <c r="G32" s="2"/>
      <c r="H32" s="2"/>
    </row>
    <row r="33" s="40" customFormat="1" spans="1:8">
      <c r="A33" s="2"/>
      <c r="B33"/>
      <c r="C33" s="3"/>
      <c r="D33" s="3"/>
      <c r="E33"/>
      <c r="F33"/>
      <c r="G33" s="2"/>
      <c r="H33" s="2"/>
    </row>
    <row r="35" s="1" customFormat="1" spans="1:8">
      <c r="A35" s="2"/>
      <c r="B35"/>
      <c r="C35" s="3"/>
      <c r="D35" s="3"/>
      <c r="E35"/>
      <c r="F35"/>
      <c r="G35" s="2"/>
      <c r="H35" s="2"/>
    </row>
    <row r="37" s="1" customFormat="1" spans="1:8">
      <c r="A37" s="2"/>
      <c r="B37"/>
      <c r="C37" s="3"/>
      <c r="D37" s="3"/>
      <c r="E37"/>
      <c r="F37"/>
      <c r="G37" s="2"/>
      <c r="H37" s="2"/>
    </row>
    <row r="38" s="40" customFormat="1" spans="1:8">
      <c r="A38" s="2"/>
      <c r="B38"/>
      <c r="C38" s="3"/>
      <c r="D38" s="3"/>
      <c r="E38"/>
      <c r="F38"/>
      <c r="G38" s="2"/>
      <c r="H38" s="2"/>
    </row>
    <row r="39" s="40" customFormat="1" spans="1:8">
      <c r="A39" s="2"/>
      <c r="B39"/>
      <c r="C39" s="3"/>
      <c r="D39" s="3"/>
      <c r="E39"/>
      <c r="F39"/>
      <c r="G39" s="2"/>
      <c r="H39" s="2"/>
    </row>
    <row r="40" s="40" customFormat="1" spans="1:8">
      <c r="A40" s="2"/>
      <c r="B40"/>
      <c r="C40" s="3"/>
      <c r="D40" s="3"/>
      <c r="E40"/>
      <c r="F40"/>
      <c r="G40" s="2"/>
      <c r="H40" s="2"/>
    </row>
    <row r="41" s="40" customFormat="1" spans="1:8">
      <c r="A41" s="2"/>
      <c r="B41"/>
      <c r="C41" s="3"/>
      <c r="D41" s="3"/>
      <c r="E41"/>
      <c r="F41"/>
      <c r="G41" s="2"/>
      <c r="H41" s="2"/>
    </row>
    <row r="43" s="1" customFormat="1" spans="1:8">
      <c r="A43" s="2"/>
      <c r="B43"/>
      <c r="C43" s="3"/>
      <c r="D43" s="3"/>
      <c r="E43"/>
      <c r="F43"/>
      <c r="G43" s="2"/>
      <c r="H43" s="2"/>
    </row>
    <row r="45" s="1" customFormat="1" spans="1:8">
      <c r="A45" s="2"/>
      <c r="B45"/>
      <c r="C45" s="3"/>
      <c r="D45" s="3"/>
      <c r="E45"/>
      <c r="F45"/>
      <c r="G45" s="2"/>
      <c r="H45" s="2"/>
    </row>
    <row r="46" s="40" customFormat="1" spans="1:8">
      <c r="A46" s="2"/>
      <c r="B46"/>
      <c r="C46" s="3"/>
      <c r="D46" s="3"/>
      <c r="E46"/>
      <c r="F46"/>
      <c r="G46" s="2"/>
      <c r="H46" s="2"/>
    </row>
    <row r="47" s="40" customFormat="1" spans="1:8">
      <c r="A47" s="2"/>
      <c r="B47"/>
      <c r="C47" s="3"/>
      <c r="D47" s="3"/>
      <c r="E47"/>
      <c r="F47"/>
      <c r="G47" s="2"/>
      <c r="H47" s="2"/>
    </row>
    <row r="48" s="40" customFormat="1" spans="1:8">
      <c r="A48" s="2"/>
      <c r="B48"/>
      <c r="C48" s="3"/>
      <c r="D48" s="3"/>
      <c r="E48"/>
      <c r="F48"/>
      <c r="G48" s="2"/>
      <c r="H48" s="2"/>
    </row>
    <row r="49" s="40" customFormat="1" spans="1:8">
      <c r="A49" s="2"/>
      <c r="B49"/>
      <c r="C49" s="3"/>
      <c r="D49" s="3"/>
      <c r="E49"/>
      <c r="F49"/>
      <c r="G49" s="2"/>
      <c r="H49" s="2"/>
    </row>
    <row r="51" s="1" customFormat="1" spans="1:8">
      <c r="A51" s="2"/>
      <c r="B51"/>
      <c r="C51" s="3"/>
      <c r="D51" s="3"/>
      <c r="E51"/>
      <c r="F51"/>
      <c r="G51" s="2"/>
      <c r="H51" s="2"/>
    </row>
    <row r="53" s="1" customFormat="1" spans="1:8">
      <c r="A53" s="2"/>
      <c r="B53"/>
      <c r="C53" s="3"/>
      <c r="D53" s="3"/>
      <c r="E53"/>
      <c r="F53"/>
      <c r="G53" s="2"/>
      <c r="H53" s="2"/>
    </row>
    <row r="54" s="40" customFormat="1" spans="1:8">
      <c r="A54" s="2"/>
      <c r="B54"/>
      <c r="C54" s="3"/>
      <c r="D54" s="3"/>
      <c r="E54"/>
      <c r="F54"/>
      <c r="G54" s="2"/>
      <c r="H54" s="2"/>
    </row>
    <row r="55" s="40" customFormat="1" spans="1:8">
      <c r="A55" s="2"/>
      <c r="B55"/>
      <c r="C55" s="3"/>
      <c r="D55" s="3"/>
      <c r="E55"/>
      <c r="F55"/>
      <c r="G55" s="2"/>
      <c r="H55" s="2"/>
    </row>
    <row r="56" s="40" customFormat="1" spans="1:8">
      <c r="A56" s="2"/>
      <c r="B56"/>
      <c r="C56" s="3"/>
      <c r="D56" s="3"/>
      <c r="E56"/>
      <c r="F56"/>
      <c r="G56" s="2"/>
      <c r="H56" s="2"/>
    </row>
    <row r="57" s="40" customFormat="1" spans="1:8">
      <c r="A57" s="2"/>
      <c r="B57"/>
      <c r="C57" s="3"/>
      <c r="D57" s="3"/>
      <c r="E57"/>
      <c r="F57"/>
      <c r="G57" s="2"/>
      <c r="H57" s="2"/>
    </row>
    <row r="59" s="1" customFormat="1" spans="1:8">
      <c r="A59" s="2"/>
      <c r="B59"/>
      <c r="C59" s="3"/>
      <c r="D59" s="3"/>
      <c r="E59"/>
      <c r="F59"/>
      <c r="G59" s="2"/>
      <c r="H59" s="2"/>
    </row>
    <row r="61" s="1" customFormat="1" spans="1:8">
      <c r="A61" s="2"/>
      <c r="B61"/>
      <c r="C61" s="3"/>
      <c r="D61" s="3"/>
      <c r="E61"/>
      <c r="F61"/>
      <c r="G61" s="2"/>
      <c r="H61" s="2"/>
    </row>
    <row r="62" s="40" customFormat="1" spans="1:8">
      <c r="A62" s="2"/>
      <c r="B62"/>
      <c r="C62" s="3"/>
      <c r="D62" s="3"/>
      <c r="E62"/>
      <c r="F62"/>
      <c r="G62" s="2"/>
      <c r="H62" s="2"/>
    </row>
    <row r="63" s="40" customFormat="1" spans="1:8">
      <c r="A63" s="2"/>
      <c r="B63"/>
      <c r="C63" s="3"/>
      <c r="D63" s="3"/>
      <c r="E63"/>
      <c r="F63"/>
      <c r="G63" s="2"/>
      <c r="H63" s="2"/>
    </row>
    <row r="64" s="40" customFormat="1" spans="1:8">
      <c r="A64" s="2"/>
      <c r="B64"/>
      <c r="C64" s="3"/>
      <c r="D64" s="3"/>
      <c r="E64"/>
      <c r="F64"/>
      <c r="G64" s="2"/>
      <c r="H64" s="2"/>
    </row>
    <row r="65" s="40" customFormat="1" spans="1:8">
      <c r="A65" s="2"/>
      <c r="B65"/>
      <c r="C65" s="3"/>
      <c r="D65" s="3"/>
      <c r="E65"/>
      <c r="F65"/>
      <c r="G65" s="2"/>
      <c r="H65" s="2"/>
    </row>
    <row r="67" s="1" customFormat="1" spans="1:8">
      <c r="A67" s="2"/>
      <c r="B67"/>
      <c r="C67" s="3"/>
      <c r="D67" s="3"/>
      <c r="E67"/>
      <c r="F67"/>
      <c r="G67" s="2"/>
      <c r="H67" s="2"/>
    </row>
    <row r="69" s="1" customFormat="1" spans="1:8">
      <c r="A69" s="2"/>
      <c r="B69"/>
      <c r="C69" s="3"/>
      <c r="D69" s="3"/>
      <c r="E69"/>
      <c r="F69"/>
      <c r="G69" s="2"/>
      <c r="H69" s="2"/>
    </row>
    <row r="70" s="40" customFormat="1" spans="1:8">
      <c r="A70" s="2"/>
      <c r="B70"/>
      <c r="C70" s="3"/>
      <c r="D70" s="3"/>
      <c r="E70"/>
      <c r="F70"/>
      <c r="G70" s="2"/>
      <c r="H70" s="2"/>
    </row>
    <row r="71" s="40" customFormat="1" spans="1:8">
      <c r="A71" s="2"/>
      <c r="B71"/>
      <c r="C71" s="3"/>
      <c r="D71" s="3"/>
      <c r="E71"/>
      <c r="F71"/>
      <c r="G71" s="2"/>
      <c r="H71" s="2"/>
    </row>
    <row r="72" s="40" customFormat="1" spans="1:8">
      <c r="A72" s="2"/>
      <c r="B72"/>
      <c r="C72" s="3"/>
      <c r="D72" s="3"/>
      <c r="E72"/>
      <c r="F72"/>
      <c r="G72" s="2"/>
      <c r="H72" s="2"/>
    </row>
    <row r="73" s="40" customFormat="1" spans="1:8">
      <c r="A73" s="2"/>
      <c r="B73"/>
      <c r="C73" s="3"/>
      <c r="D73" s="3"/>
      <c r="E73"/>
      <c r="F73"/>
      <c r="G73" s="2"/>
      <c r="H73" s="2"/>
    </row>
    <row r="75" s="1" customFormat="1" spans="1:8">
      <c r="A75" s="2"/>
      <c r="B75"/>
      <c r="C75" s="3"/>
      <c r="D75" s="3"/>
      <c r="E75"/>
      <c r="F75"/>
      <c r="G75" s="2"/>
      <c r="H75" s="2"/>
    </row>
  </sheetData>
  <mergeCells count="5">
    <mergeCell ref="B1:C1"/>
    <mergeCell ref="B8:H8"/>
    <mergeCell ref="B12:G12"/>
    <mergeCell ref="B13:G13"/>
    <mergeCell ref="D9:D11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tabSelected="1" zoomScale="116" zoomScaleNormal="116" workbookViewId="0">
      <selection activeCell="E12" sqref="E12"/>
    </sheetView>
  </sheetViews>
  <sheetFormatPr defaultColWidth="8.875" defaultRowHeight="15" outlineLevelCol="7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ht="33.75" customHeight="1" spans="2:8">
      <c r="B8" s="20" t="s">
        <v>31</v>
      </c>
      <c r="C8" s="21"/>
      <c r="D8" s="21"/>
      <c r="E8" s="21"/>
      <c r="F8" s="21"/>
      <c r="G8" s="21"/>
      <c r="H8" s="22"/>
    </row>
    <row r="9" spans="2:8">
      <c r="B9" s="23" t="s">
        <v>32</v>
      </c>
      <c r="C9" s="24" t="s">
        <v>33</v>
      </c>
      <c r="D9" s="25">
        <v>2021</v>
      </c>
      <c r="E9" s="26">
        <v>150</v>
      </c>
      <c r="F9" s="27" t="s">
        <v>34</v>
      </c>
      <c r="G9" s="28">
        <v>1</v>
      </c>
      <c r="H9" s="29">
        <f>E9*G9</f>
        <v>150</v>
      </c>
    </row>
    <row r="10" ht="15.75" spans="2:8">
      <c r="B10" s="30" t="s">
        <v>11</v>
      </c>
      <c r="C10" s="31"/>
      <c r="D10" s="31"/>
      <c r="E10" s="31"/>
      <c r="F10" s="31"/>
      <c r="G10" s="31"/>
      <c r="H10" s="32">
        <f>SUM(H9:H9)</f>
        <v>150</v>
      </c>
    </row>
    <row r="14" spans="2:5">
      <c r="B14" s="33"/>
      <c r="C14" s="34"/>
      <c r="D14" s="34"/>
      <c r="E14" s="35"/>
    </row>
    <row r="15" spans="2:5">
      <c r="B15" s="36"/>
      <c r="C15" s="37"/>
      <c r="D15" s="37"/>
      <c r="E15" s="38"/>
    </row>
    <row r="16" spans="2:5">
      <c r="B16" s="36"/>
      <c r="C16" s="37"/>
      <c r="D16" s="37"/>
      <c r="E16" s="38"/>
    </row>
    <row r="17" spans="2:5">
      <c r="B17" s="36"/>
      <c r="C17" s="37"/>
      <c r="D17" s="37"/>
      <c r="E17" s="38"/>
    </row>
    <row r="18" spans="2:5">
      <c r="B18" s="36"/>
      <c r="C18" s="37"/>
      <c r="D18" s="37"/>
      <c r="E18" s="38"/>
    </row>
    <row r="19" spans="2:5">
      <c r="B19" s="36"/>
      <c r="C19" s="39"/>
      <c r="D19" s="39"/>
      <c r="E19" s="38"/>
    </row>
  </sheetData>
  <mergeCells count="3">
    <mergeCell ref="B1:C1"/>
    <mergeCell ref="B8:H8"/>
    <mergeCell ref="B10:G10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2021-01-08T06:16:00Z</cp:lastPrinted>
  <dcterms:modified xsi:type="dcterms:W3CDTF">2023-03-01T06:43:21Z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5E44EBF4E68D4EBEB7BD7C2C2DE0AAA8</vt:lpwstr>
  </property>
</Properties>
</file>