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spd\Desktop\"/>
    </mc:Choice>
  </mc:AlternateContent>
  <bookViews>
    <workbookView xWindow="0" yWindow="0" windowWidth="19200" windowHeight="7125" activeTab="2"/>
  </bookViews>
  <sheets>
    <sheet name="Summary" sheetId="9" r:id="rId1"/>
    <sheet name="Medical" sheetId="1" r:id="rId2"/>
    <sheet name="Staffing Fee" sheetId="7" r:id="rId3"/>
  </sheets>
  <calcPr calcId="152511"/>
</workbook>
</file>

<file path=xl/calcChain.xml><?xml version="1.0" encoding="utf-8"?>
<calcChain xmlns="http://schemas.openxmlformats.org/spreadsheetml/2006/main">
  <c r="H9" i="7" l="1"/>
  <c r="H10" i="7" s="1"/>
  <c r="C11" i="9" s="1"/>
  <c r="H11" i="1"/>
  <c r="H10" i="1"/>
  <c r="H9" i="1"/>
  <c r="H12" i="1" s="1"/>
  <c r="H13" i="1" s="1"/>
  <c r="C9" i="9" s="1"/>
  <c r="C13" i="9" l="1"/>
  <c r="C17" i="9"/>
  <c r="C14" i="9" l="1"/>
  <c r="C15" i="9" s="1"/>
</calcChain>
</file>

<file path=xl/sharedStrings.xml><?xml version="1.0" encoding="utf-8"?>
<sst xmlns="http://schemas.openxmlformats.org/spreadsheetml/2006/main" count="65" uniqueCount="35">
  <si>
    <t>Quotation</t>
  </si>
  <si>
    <t>Client:</t>
  </si>
  <si>
    <t>AstraZeneca</t>
  </si>
  <si>
    <t xml:space="preserve">Project Name: </t>
  </si>
  <si>
    <t>2023年卵巢癌VIP Alert项目</t>
  </si>
  <si>
    <t>Supplier Contact Information:</t>
  </si>
  <si>
    <t>Chelsea.ye@ubs-cn.com</t>
  </si>
  <si>
    <t>Effective Date:</t>
  </si>
  <si>
    <t>Item</t>
  </si>
  <si>
    <t>Cost</t>
  </si>
  <si>
    <t>I. Medical</t>
  </si>
  <si>
    <t>Sub-total</t>
  </si>
  <si>
    <t>II. Staffing Fee</t>
  </si>
  <si>
    <t>TAX 6%</t>
  </si>
  <si>
    <t>Total</t>
  </si>
  <si>
    <t>Staffing Fee % of total cost</t>
  </si>
  <si>
    <t>Description</t>
  </si>
  <si>
    <t>AZ Annual Rate
(if have, list year)</t>
  </si>
  <si>
    <t>Unit Price</t>
  </si>
  <si>
    <t>Unit</t>
  </si>
  <si>
    <t>Quantity</t>
  </si>
  <si>
    <t>Amount</t>
  </si>
  <si>
    <t>卵巢癌领域文献查找*12期</t>
  </si>
  <si>
    <t>主题词检索(new work)</t>
  </si>
  <si>
    <t>根据主题词对相关文献进行检索、阅读、汇总
覆盖呼吸领域共12位专家，每位VIP约4-5个主题词</t>
  </si>
  <si>
    <t>个</t>
  </si>
  <si>
    <t>英文原文下载</t>
  </si>
  <si>
    <t>英文原文下载，按每人15篇文献计算
交付物：PDF文件（非版权）</t>
  </si>
  <si>
    <t>篇</t>
  </si>
  <si>
    <t>文献标注(new work)</t>
  </si>
  <si>
    <t>根据所提供素材整理、高亮</t>
  </si>
  <si>
    <t>项目管理/人员管理 
Service Fee/Staffing Fee</t>
  </si>
  <si>
    <t>Editor</t>
  </si>
  <si>
    <t>适用于年度单项标准报价不涵盖的项目</t>
  </si>
  <si>
    <t>小时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</si>
</sst>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 * #,##0.00_ ;_ * \-#,##0.00_ ;_ * &quot;-&quot;??_ ;_ @_ "/>
    <numFmt numFmtId="178" formatCode="0_);[Red]\(0\)"/>
    <numFmt numFmtId="179" formatCode="0.0_ "/>
    <numFmt numFmtId="180" formatCode="\¥#,##0.00_);[Red]\(\¥#,##0.00\)"/>
    <numFmt numFmtId="181" formatCode="\¥#,##0.00;[Red]\¥#,##0.00"/>
  </numFmts>
  <fonts count="14" x14ac:knownFonts="1">
    <font>
      <sz val="12"/>
      <name val="宋体"/>
      <charset val="134"/>
    </font>
    <font>
      <b/>
      <sz val="28"/>
      <name val="微软雅黑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sz val="12"/>
      <color rgb="FF800080"/>
      <name val="宋体"/>
      <charset val="134"/>
    </font>
    <font>
      <b/>
      <sz val="11"/>
      <name val="微软雅黑"/>
      <charset val="134"/>
    </font>
    <font>
      <sz val="10"/>
      <color theme="1"/>
      <name val="微软雅黑"/>
      <charset val="134"/>
    </font>
    <font>
      <sz val="9"/>
      <name val="微软雅黑"/>
      <charset val="134"/>
    </font>
    <font>
      <sz val="9"/>
      <color theme="1"/>
      <name val="微软雅黑"/>
      <charset val="134"/>
    </font>
    <font>
      <sz val="10"/>
      <name val="Arial"/>
      <family val="2"/>
    </font>
    <font>
      <b/>
      <sz val="12"/>
      <color rgb="FFFF0000"/>
      <name val="宋体"/>
      <charset val="134"/>
      <scheme val="minor"/>
    </font>
    <font>
      <u/>
      <sz val="12"/>
      <color theme="10"/>
      <name val="宋体"/>
      <charset val="134"/>
    </font>
    <font>
      <sz val="12"/>
      <name val="宋体"/>
      <charset val="134"/>
    </font>
    <font>
      <sz val="9"/>
      <name val="宋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99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8"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</cellStyleXfs>
  <cellXfs count="65">
    <xf numFmtId="0" fontId="0" fillId="0" borderId="0" xfId="0">
      <alignment vertical="center"/>
    </xf>
    <xf numFmtId="0" fontId="12" fillId="0" borderId="0" xfId="5" applyFill="1"/>
    <xf numFmtId="0" fontId="0" fillId="0" borderId="0" xfId="0" applyFill="1">
      <alignment vertical="center"/>
    </xf>
    <xf numFmtId="0" fontId="0" fillId="0" borderId="0" xfId="0" applyAlignment="1">
      <alignment vertical="center" wrapText="1"/>
    </xf>
    <xf numFmtId="0" fontId="1" fillId="0" borderId="0" xfId="6" applyFont="1" applyAlignment="1">
      <alignment vertical="center"/>
    </xf>
    <xf numFmtId="0" fontId="2" fillId="0" borderId="0" xfId="6" applyFont="1">
      <alignment vertical="center"/>
    </xf>
    <xf numFmtId="178" fontId="3" fillId="0" borderId="0" xfId="6" applyNumberFormat="1" applyFont="1" applyFill="1" applyAlignment="1">
      <alignment horizontal="left"/>
    </xf>
    <xf numFmtId="0" fontId="3" fillId="0" borderId="0" xfId="4" applyFont="1" applyAlignment="1">
      <alignment vertical="center" wrapText="1"/>
    </xf>
    <xf numFmtId="178" fontId="3" fillId="0" borderId="0" xfId="6" applyNumberFormat="1" applyFont="1" applyAlignment="1">
      <alignment horizontal="center"/>
    </xf>
    <xf numFmtId="178" fontId="3" fillId="0" borderId="0" xfId="6" applyNumberFormat="1" applyFont="1" applyFill="1" applyAlignment="1">
      <alignment horizontal="center"/>
    </xf>
    <xf numFmtId="0" fontId="3" fillId="0" borderId="0" xfId="4" applyFont="1" applyAlignment="1">
      <alignment wrapText="1"/>
    </xf>
    <xf numFmtId="0" fontId="2" fillId="0" borderId="0" xfId="4" applyFont="1" applyFill="1" applyBorder="1" applyAlignment="1">
      <alignment vertical="center"/>
    </xf>
    <xf numFmtId="0" fontId="4" fillId="0" borderId="0" xfId="2" applyFont="1" applyFill="1" applyBorder="1" applyAlignment="1">
      <alignment horizontal="left" vertical="center"/>
    </xf>
    <xf numFmtId="0" fontId="2" fillId="0" borderId="0" xfId="4" applyFont="1" applyFill="1" applyBorder="1" applyAlignment="1">
      <alignment horizontal="left" vertical="center"/>
    </xf>
    <xf numFmtId="0" fontId="2" fillId="0" borderId="0" xfId="4" applyFont="1" applyFill="1" applyBorder="1" applyAlignment="1">
      <alignment horizontal="right" vertical="center"/>
    </xf>
    <xf numFmtId="0" fontId="5" fillId="0" borderId="1" xfId="4" applyFont="1" applyFill="1" applyBorder="1" applyAlignment="1">
      <alignment horizontal="center" vertical="center"/>
    </xf>
    <xf numFmtId="0" fontId="5" fillId="0" borderId="2" xfId="4" applyFont="1" applyFill="1" applyBorder="1" applyAlignment="1">
      <alignment horizontal="center" vertical="center" wrapText="1"/>
    </xf>
    <xf numFmtId="0" fontId="5" fillId="0" borderId="2" xfId="4" applyFont="1" applyFill="1" applyBorder="1" applyAlignment="1">
      <alignment horizontal="center" vertical="center"/>
    </xf>
    <xf numFmtId="0" fontId="5" fillId="0" borderId="3" xfId="4" applyFont="1" applyFill="1" applyBorder="1" applyAlignment="1">
      <alignment horizontal="center" vertical="center"/>
    </xf>
    <xf numFmtId="0" fontId="6" fillId="0" borderId="7" xfId="0" applyFont="1" applyBorder="1" applyAlignment="1">
      <alignment vertical="center" wrapText="1"/>
    </xf>
    <xf numFmtId="0" fontId="7" fillId="0" borderId="8" xfId="0" applyFont="1" applyBorder="1" applyAlignment="1">
      <alignment horizontal="left" vertical="center"/>
    </xf>
    <xf numFmtId="0" fontId="8" fillId="0" borderId="9" xfId="0" applyFont="1" applyFill="1" applyBorder="1" applyAlignment="1">
      <alignment horizontal="center" vertical="center" wrapText="1"/>
    </xf>
    <xf numFmtId="40" fontId="8" fillId="0" borderId="8" xfId="7" applyNumberFormat="1" applyFont="1" applyFill="1" applyBorder="1" applyAlignment="1">
      <alignment horizontal="center" vertical="center"/>
    </xf>
    <xf numFmtId="9" fontId="7" fillId="0" borderId="8" xfId="7" applyNumberFormat="1" applyFont="1" applyFill="1" applyBorder="1" applyAlignment="1">
      <alignment horizontal="center" vertical="center"/>
    </xf>
    <xf numFmtId="179" fontId="7" fillId="0" borderId="8" xfId="7" applyNumberFormat="1" applyFont="1" applyFill="1" applyBorder="1" applyAlignment="1">
      <alignment horizontal="center" vertical="center"/>
    </xf>
    <xf numFmtId="37" fontId="8" fillId="0" borderId="10" xfId="1" applyNumberFormat="1" applyFont="1" applyFill="1" applyBorder="1" applyAlignment="1">
      <alignment horizontal="center" vertical="center"/>
    </xf>
    <xf numFmtId="178" fontId="2" fillId="3" borderId="11" xfId="4" applyNumberFormat="1" applyFont="1" applyFill="1" applyBorder="1" applyAlignment="1">
      <alignment horizontal="right" vertical="center"/>
    </xf>
    <xf numFmtId="180" fontId="2" fillId="3" borderId="13" xfId="4" applyNumberFormat="1" applyFont="1" applyFill="1" applyBorder="1" applyAlignment="1">
      <alignment horizontal="right" vertical="center"/>
    </xf>
    <xf numFmtId="178" fontId="2" fillId="0" borderId="0" xfId="6" applyNumberFormat="1" applyFont="1" applyFill="1" applyAlignment="1"/>
    <xf numFmtId="178" fontId="2" fillId="0" borderId="0" xfId="6" applyNumberFormat="1" applyFont="1" applyFill="1" applyAlignment="1">
      <alignment wrapText="1"/>
    </xf>
    <xf numFmtId="0" fontId="2" fillId="0" borderId="0" xfId="6" applyFont="1" applyFill="1" applyAlignment="1">
      <alignment horizontal="left" vertical="center"/>
    </xf>
    <xf numFmtId="178" fontId="9" fillId="0" borderId="0" xfId="6" applyNumberFormat="1" applyFont="1" applyFill="1" applyAlignment="1">
      <alignment horizontal="left"/>
    </xf>
    <xf numFmtId="0" fontId="9" fillId="0" borderId="0" xfId="6" applyFont="1" applyFill="1" applyAlignment="1">
      <alignment horizontal="left" vertical="center" wrapText="1"/>
    </xf>
    <xf numFmtId="0" fontId="9" fillId="0" borderId="0" xfId="6" applyFont="1" applyFill="1" applyAlignment="1">
      <alignment horizontal="left" vertical="center"/>
    </xf>
    <xf numFmtId="178" fontId="9" fillId="0" borderId="0" xfId="6" applyNumberFormat="1" applyFont="1" applyFill="1" applyAlignment="1">
      <alignment horizontal="left" wrapText="1"/>
    </xf>
    <xf numFmtId="0" fontId="0" fillId="0" borderId="0" xfId="5" applyFont="1" applyFill="1" applyAlignment="1"/>
    <xf numFmtId="0" fontId="7" fillId="0" borderId="8" xfId="4" applyFont="1" applyFill="1" applyBorder="1" applyAlignment="1">
      <alignment horizontal="center" vertical="center"/>
    </xf>
    <xf numFmtId="0" fontId="7" fillId="0" borderId="8" xfId="7" applyFont="1" applyFill="1" applyBorder="1" applyAlignment="1">
      <alignment horizontal="center" vertical="center"/>
    </xf>
    <xf numFmtId="181" fontId="2" fillId="0" borderId="10" xfId="1" applyNumberFormat="1" applyFont="1" applyFill="1" applyBorder="1" applyAlignment="1">
      <alignment horizontal="right" vertical="center"/>
    </xf>
    <xf numFmtId="181" fontId="2" fillId="3" borderId="13" xfId="4" applyNumberFormat="1" applyFont="1" applyFill="1" applyBorder="1" applyAlignment="1">
      <alignment horizontal="right" vertical="center"/>
    </xf>
    <xf numFmtId="0" fontId="0" fillId="0" borderId="0" xfId="0" applyFont="1">
      <alignment vertical="center"/>
    </xf>
    <xf numFmtId="0" fontId="3" fillId="0" borderId="7" xfId="0" applyFont="1" applyFill="1" applyBorder="1" applyAlignment="1">
      <alignment horizontal="right" vertical="center" wrapText="1"/>
    </xf>
    <xf numFmtId="180" fontId="2" fillId="0" borderId="10" xfId="1" applyNumberFormat="1" applyFont="1" applyFill="1" applyBorder="1" applyAlignment="1">
      <alignment horizontal="right" vertical="center"/>
    </xf>
    <xf numFmtId="0" fontId="2" fillId="5" borderId="17" xfId="0" applyFont="1" applyFill="1" applyBorder="1" applyAlignment="1">
      <alignment horizontal="right" vertical="center" wrapText="1"/>
    </xf>
    <xf numFmtId="180" fontId="2" fillId="5" borderId="18" xfId="1" applyNumberFormat="1" applyFont="1" applyFill="1" applyBorder="1" applyAlignment="1">
      <alignment horizontal="right" vertical="center"/>
    </xf>
    <xf numFmtId="0" fontId="10" fillId="6" borderId="0" xfId="0" applyFont="1" applyFill="1" applyAlignment="1">
      <alignment horizontal="right" vertical="center"/>
    </xf>
    <xf numFmtId="10" fontId="0" fillId="6" borderId="0" xfId="3" applyNumberFormat="1" applyFont="1" applyFill="1" applyAlignment="1">
      <alignment vertical="center"/>
    </xf>
    <xf numFmtId="0" fontId="1" fillId="0" borderId="0" xfId="6" applyFont="1" applyAlignment="1">
      <alignment horizontal="center" vertical="center"/>
    </xf>
    <xf numFmtId="0" fontId="5" fillId="2" borderId="4" xfId="4" applyFont="1" applyFill="1" applyBorder="1" applyAlignment="1">
      <alignment horizontal="left" vertical="center"/>
    </xf>
    <xf numFmtId="0" fontId="5" fillId="2" borderId="6" xfId="4" applyFont="1" applyFill="1" applyBorder="1" applyAlignment="1">
      <alignment horizontal="left" vertical="center"/>
    </xf>
    <xf numFmtId="0" fontId="2" fillId="2" borderId="4" xfId="4" applyFont="1" applyFill="1" applyBorder="1" applyAlignment="1">
      <alignment horizontal="left" vertical="center"/>
    </xf>
    <xf numFmtId="0" fontId="2" fillId="2" borderId="6" xfId="4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5" fillId="2" borderId="5" xfId="4" applyFont="1" applyFill="1" applyBorder="1" applyAlignment="1">
      <alignment horizontal="left" vertical="center"/>
    </xf>
    <xf numFmtId="0" fontId="2" fillId="0" borderId="4" xfId="6" applyFont="1" applyFill="1" applyBorder="1" applyAlignment="1">
      <alignment horizontal="right" vertical="center" wrapText="1"/>
    </xf>
    <xf numFmtId="0" fontId="2" fillId="0" borderId="5" xfId="6" applyFont="1" applyFill="1" applyBorder="1" applyAlignment="1">
      <alignment horizontal="right" vertical="center" wrapText="1"/>
    </xf>
    <xf numFmtId="0" fontId="2" fillId="0" borderId="9" xfId="6" applyFont="1" applyFill="1" applyBorder="1" applyAlignment="1">
      <alignment horizontal="right" vertical="center" wrapText="1"/>
    </xf>
    <xf numFmtId="178" fontId="2" fillId="3" borderId="11" xfId="4" applyNumberFormat="1" applyFont="1" applyFill="1" applyBorder="1" applyAlignment="1">
      <alignment horizontal="right" vertical="center"/>
    </xf>
    <xf numFmtId="178" fontId="2" fillId="3" borderId="12" xfId="4" applyNumberFormat="1" applyFont="1" applyFill="1" applyBorder="1" applyAlignment="1">
      <alignment horizontal="right" vertical="center"/>
    </xf>
    <xf numFmtId="0" fontId="8" fillId="0" borderId="14" xfId="0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center" vertical="center" wrapText="1"/>
    </xf>
    <xf numFmtId="0" fontId="8" fillId="0" borderId="16" xfId="0" applyFont="1" applyFill="1" applyBorder="1" applyAlignment="1">
      <alignment horizontal="center" vertical="center" wrapText="1"/>
    </xf>
    <xf numFmtId="0" fontId="2" fillId="2" borderId="4" xfId="4" applyFont="1" applyFill="1" applyBorder="1" applyAlignment="1">
      <alignment horizontal="left" vertical="center" wrapText="1"/>
    </xf>
    <xf numFmtId="0" fontId="2" fillId="2" borderId="5" xfId="4" applyFont="1" applyFill="1" applyBorder="1" applyAlignment="1">
      <alignment horizontal="left" vertical="center"/>
    </xf>
  </cellXfs>
  <cellStyles count="8">
    <cellStyle name="百分比" xfId="3" builtinId="5"/>
    <cellStyle name="常规" xfId="0" builtinId="0"/>
    <cellStyle name="常规 2" xfId="6"/>
    <cellStyle name="常规_flash" xfId="5"/>
    <cellStyle name="常规_quotation GW" xfId="7"/>
    <cellStyle name="常规_长城会短信相关活动报价1016" xfId="4"/>
    <cellStyle name="超链接" xfId="2" builtinId="8"/>
    <cellStyle name="千位分隔" xfId="1" builtinId="3"/>
  </cellStyles>
  <dxfs count="0"/>
  <tableStyles count="0" defaultTableStyle="TableStyleMedium2" defaultPivotStyle="PivotStyleLight16"/>
  <colors>
    <mruColors>
      <color rgb="FF00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helsea.ye@ubs-cn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Chelsea.ye@ubs-cn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mailto:Chelsea.ye@ubs-cn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zoomScale="130" zoomScaleNormal="130" workbookViewId="0">
      <selection activeCell="B10" sqref="B10:C10"/>
    </sheetView>
  </sheetViews>
  <sheetFormatPr defaultColWidth="8.875" defaultRowHeight="14.25" x14ac:dyDescent="0.15"/>
  <cols>
    <col min="1" max="1" width="5.125" style="2" customWidth="1"/>
    <col min="2" max="2" width="39.625" customWidth="1"/>
    <col min="3" max="3" width="35.125" style="2" customWidth="1"/>
    <col min="4" max="4" width="19.375" customWidth="1"/>
  </cols>
  <sheetData>
    <row r="1" spans="2:4" ht="37.5" customHeight="1" x14ac:dyDescent="0.15">
      <c r="B1" s="47" t="s">
        <v>0</v>
      </c>
      <c r="C1" s="47"/>
    </row>
    <row r="2" spans="2:4" ht="16.5" x14ac:dyDescent="0.35">
      <c r="B2" s="5" t="s">
        <v>1</v>
      </c>
      <c r="C2" s="6" t="s">
        <v>2</v>
      </c>
    </row>
    <row r="3" spans="2:4" ht="16.5" x14ac:dyDescent="0.35">
      <c r="B3" s="5" t="s">
        <v>3</v>
      </c>
      <c r="C3" s="6" t="s">
        <v>4</v>
      </c>
      <c r="D3" s="40"/>
    </row>
    <row r="4" spans="2:4" s="1" customFormat="1" ht="16.5" customHeight="1" x14ac:dyDescent="0.15">
      <c r="B4" s="11" t="s">
        <v>5</v>
      </c>
      <c r="C4" s="12" t="s">
        <v>6</v>
      </c>
    </row>
    <row r="5" spans="2:4" s="1" customFormat="1" ht="16.5" customHeight="1" x14ac:dyDescent="0.15">
      <c r="B5" s="11" t="s">
        <v>7</v>
      </c>
      <c r="C5" s="13"/>
    </row>
    <row r="6" spans="2:4" s="1" customFormat="1" ht="16.5" customHeight="1" x14ac:dyDescent="0.15">
      <c r="B6" s="14"/>
      <c r="C6" s="14"/>
    </row>
    <row r="7" spans="2:4" s="1" customFormat="1" ht="30.75" customHeight="1" x14ac:dyDescent="0.15">
      <c r="B7" s="15" t="s">
        <v>8</v>
      </c>
      <c r="C7" s="18" t="s">
        <v>9</v>
      </c>
    </row>
    <row r="8" spans="2:4" s="1" customFormat="1" ht="15" x14ac:dyDescent="0.15">
      <c r="B8" s="48" t="s">
        <v>10</v>
      </c>
      <c r="C8" s="49"/>
    </row>
    <row r="9" spans="2:4" s="1" customFormat="1" ht="16.5" x14ac:dyDescent="0.15">
      <c r="B9" s="41" t="s">
        <v>11</v>
      </c>
      <c r="C9" s="42">
        <f>Medical!H13</f>
        <v>55200</v>
      </c>
    </row>
    <row r="10" spans="2:4" s="1" customFormat="1" ht="16.5" x14ac:dyDescent="0.15">
      <c r="B10" s="50" t="s">
        <v>12</v>
      </c>
      <c r="C10" s="51"/>
    </row>
    <row r="11" spans="2:4" ht="16.5" x14ac:dyDescent="0.15">
      <c r="B11" s="41" t="s">
        <v>11</v>
      </c>
      <c r="C11" s="38">
        <f>'Staffing Fee'!H10</f>
        <v>1350</v>
      </c>
    </row>
    <row r="12" spans="2:4" ht="3.75" customHeight="1" x14ac:dyDescent="0.15">
      <c r="B12" s="52"/>
      <c r="C12" s="53"/>
    </row>
    <row r="13" spans="2:4" ht="16.5" x14ac:dyDescent="0.15">
      <c r="B13" s="43" t="s">
        <v>11</v>
      </c>
      <c r="C13" s="44">
        <f>C9+C11</f>
        <v>56550</v>
      </c>
    </row>
    <row r="14" spans="2:4" ht="16.5" x14ac:dyDescent="0.15">
      <c r="B14" s="43" t="s">
        <v>13</v>
      </c>
      <c r="C14" s="44">
        <f>C13*0.06</f>
        <v>3393</v>
      </c>
    </row>
    <row r="15" spans="2:4" ht="16.5" x14ac:dyDescent="0.15">
      <c r="B15" s="26" t="s">
        <v>14</v>
      </c>
      <c r="C15" s="27">
        <f>C13+C14</f>
        <v>59943</v>
      </c>
    </row>
    <row r="17" spans="2:3" x14ac:dyDescent="0.15">
      <c r="B17" s="45" t="s">
        <v>15</v>
      </c>
      <c r="C17" s="46">
        <f>C11/C13</f>
        <v>2.3872679045092837E-2</v>
      </c>
    </row>
    <row r="19" spans="2:3" ht="16.5" x14ac:dyDescent="0.35">
      <c r="B19" s="28"/>
    </row>
    <row r="20" spans="2:3" x14ac:dyDescent="0.2">
      <c r="B20" s="31"/>
    </row>
    <row r="21" spans="2:3" x14ac:dyDescent="0.2">
      <c r="B21" s="31"/>
    </row>
    <row r="22" spans="2:3" x14ac:dyDescent="0.2">
      <c r="B22" s="31"/>
    </row>
    <row r="23" spans="2:3" x14ac:dyDescent="0.2">
      <c r="B23" s="31"/>
    </row>
    <row r="24" spans="2:3" x14ac:dyDescent="0.2">
      <c r="B24" s="31"/>
    </row>
  </sheetData>
  <mergeCells count="4">
    <mergeCell ref="B1:C1"/>
    <mergeCell ref="B8:C8"/>
    <mergeCell ref="B10:C10"/>
    <mergeCell ref="B12:C12"/>
  </mergeCells>
  <phoneticPr fontId="13" type="noConversion"/>
  <hyperlinks>
    <hyperlink ref="C4" r:id="rId1" tooltip="mailto:Chelsea.ye@ubs-cn.com"/>
  </hyperlinks>
  <pageMargins left="0.75" right="0.75" top="1" bottom="1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5"/>
  <sheetViews>
    <sheetView topLeftCell="A2" zoomScale="108" zoomScaleNormal="108" zoomScaleSheetLayoutView="90" workbookViewId="0">
      <selection activeCell="C16" sqref="C16"/>
    </sheetView>
  </sheetViews>
  <sheetFormatPr defaultColWidth="8.875" defaultRowHeight="14.25" x14ac:dyDescent="0.15"/>
  <cols>
    <col min="1" max="1" width="5.125" style="2" customWidth="1"/>
    <col min="2" max="2" width="26.375" customWidth="1"/>
    <col min="3" max="3" width="41.5" style="3" customWidth="1"/>
    <col min="4" max="4" width="17.625" style="3" customWidth="1"/>
    <col min="5" max="5" width="11" customWidth="1"/>
    <col min="6" max="6" width="8.375" customWidth="1"/>
    <col min="7" max="7" width="10.125" style="2" customWidth="1"/>
    <col min="8" max="8" width="14.875" style="2" customWidth="1"/>
    <col min="9" max="9" width="13.625" customWidth="1"/>
  </cols>
  <sheetData>
    <row r="1" spans="1:8" ht="37.5" customHeight="1" x14ac:dyDescent="0.15">
      <c r="B1" s="47" t="s">
        <v>0</v>
      </c>
      <c r="C1" s="47"/>
      <c r="D1" s="4"/>
      <c r="E1" s="4"/>
      <c r="F1" s="4"/>
      <c r="G1" s="4"/>
      <c r="H1" s="4"/>
    </row>
    <row r="2" spans="1:8" ht="16.5" x14ac:dyDescent="0.35">
      <c r="B2" s="5" t="s">
        <v>1</v>
      </c>
      <c r="C2" s="6" t="s">
        <v>2</v>
      </c>
      <c r="D2" s="7"/>
      <c r="E2" s="8"/>
      <c r="F2" s="8"/>
      <c r="G2" s="9"/>
      <c r="H2" s="9"/>
    </row>
    <row r="3" spans="1:8" ht="16.5" x14ac:dyDescent="0.35">
      <c r="B3" s="5" t="s">
        <v>3</v>
      </c>
      <c r="C3" s="6" t="s">
        <v>4</v>
      </c>
      <c r="D3" s="10"/>
      <c r="E3" s="8"/>
      <c r="F3" s="8"/>
      <c r="G3" s="9"/>
      <c r="H3" s="9"/>
    </row>
    <row r="4" spans="1:8" s="1" customFormat="1" ht="16.5" customHeight="1" x14ac:dyDescent="0.15">
      <c r="B4" s="11" t="s">
        <v>5</v>
      </c>
      <c r="C4" s="12" t="s">
        <v>6</v>
      </c>
      <c r="D4" s="11"/>
      <c r="E4" s="11"/>
      <c r="F4" s="11"/>
      <c r="G4" s="11"/>
      <c r="H4" s="11"/>
    </row>
    <row r="5" spans="1:8" s="1" customFormat="1" ht="16.5" customHeight="1" x14ac:dyDescent="0.15">
      <c r="B5" s="11" t="s">
        <v>7</v>
      </c>
      <c r="C5" s="13"/>
      <c r="D5" s="11"/>
      <c r="E5" s="11"/>
      <c r="F5" s="11"/>
      <c r="G5" s="11"/>
      <c r="H5" s="11"/>
    </row>
    <row r="6" spans="1:8" s="1" customFormat="1" ht="16.5" customHeight="1" x14ac:dyDescent="0.15">
      <c r="B6" s="14"/>
      <c r="C6" s="14"/>
      <c r="D6" s="14"/>
      <c r="E6" s="14"/>
      <c r="F6" s="14"/>
      <c r="G6" s="14"/>
      <c r="H6" s="14"/>
    </row>
    <row r="7" spans="1:8" s="1" customFormat="1" ht="30.75" customHeight="1" x14ac:dyDescent="0.15">
      <c r="B7" s="15" t="s">
        <v>8</v>
      </c>
      <c r="C7" s="16" t="s">
        <v>16</v>
      </c>
      <c r="D7" s="16" t="s">
        <v>17</v>
      </c>
      <c r="E7" s="17" t="s">
        <v>18</v>
      </c>
      <c r="F7" s="17" t="s">
        <v>19</v>
      </c>
      <c r="G7" s="17" t="s">
        <v>20</v>
      </c>
      <c r="H7" s="18" t="s">
        <v>21</v>
      </c>
    </row>
    <row r="8" spans="1:8" s="1" customFormat="1" ht="15" x14ac:dyDescent="0.15">
      <c r="B8" s="48" t="s">
        <v>22</v>
      </c>
      <c r="C8" s="54"/>
      <c r="D8" s="54"/>
      <c r="E8" s="54"/>
      <c r="F8" s="54"/>
      <c r="G8" s="54"/>
      <c r="H8" s="49"/>
    </row>
    <row r="9" spans="1:8" s="35" customFormat="1" ht="31.5" customHeight="1" x14ac:dyDescent="0.15">
      <c r="B9" s="19" t="s">
        <v>23</v>
      </c>
      <c r="C9" s="19" t="s">
        <v>24</v>
      </c>
      <c r="D9" s="60">
        <v>2021</v>
      </c>
      <c r="E9" s="22">
        <v>20</v>
      </c>
      <c r="F9" s="36" t="s">
        <v>25</v>
      </c>
      <c r="G9" s="37">
        <v>60</v>
      </c>
      <c r="H9" s="25">
        <f>E9*G9</f>
        <v>1200</v>
      </c>
    </row>
    <row r="10" spans="1:8" s="35" customFormat="1" ht="42.75" customHeight="1" x14ac:dyDescent="0.15">
      <c r="B10" s="19" t="s">
        <v>26</v>
      </c>
      <c r="C10" s="19" t="s">
        <v>27</v>
      </c>
      <c r="D10" s="61"/>
      <c r="E10" s="22">
        <v>10</v>
      </c>
      <c r="F10" s="36" t="s">
        <v>28</v>
      </c>
      <c r="G10" s="37">
        <v>2160</v>
      </c>
      <c r="H10" s="25">
        <f t="shared" ref="H10:H11" si="0">E10*G10</f>
        <v>21600</v>
      </c>
    </row>
    <row r="11" spans="1:8" s="35" customFormat="1" ht="16.5" x14ac:dyDescent="0.15">
      <c r="B11" s="19" t="s">
        <v>29</v>
      </c>
      <c r="C11" s="19" t="s">
        <v>30</v>
      </c>
      <c r="D11" s="62"/>
      <c r="E11" s="22">
        <v>15</v>
      </c>
      <c r="F11" s="36" t="s">
        <v>28</v>
      </c>
      <c r="G11" s="37">
        <v>2160</v>
      </c>
      <c r="H11" s="25">
        <f t="shared" si="0"/>
        <v>32400</v>
      </c>
    </row>
    <row r="12" spans="1:8" ht="16.5" x14ac:dyDescent="0.15">
      <c r="A12"/>
      <c r="B12" s="55" t="s">
        <v>14</v>
      </c>
      <c r="C12" s="56"/>
      <c r="D12" s="56"/>
      <c r="E12" s="56"/>
      <c r="F12" s="56"/>
      <c r="G12" s="57"/>
      <c r="H12" s="38">
        <f>SUM(H9:H11)</f>
        <v>55200</v>
      </c>
    </row>
    <row r="13" spans="1:8" s="1" customFormat="1" ht="16.5" x14ac:dyDescent="0.15">
      <c r="A13" s="2"/>
      <c r="B13" s="58" t="s">
        <v>11</v>
      </c>
      <c r="C13" s="59"/>
      <c r="D13" s="59"/>
      <c r="E13" s="59"/>
      <c r="F13" s="59"/>
      <c r="G13" s="59"/>
      <c r="H13" s="39">
        <f>H12</f>
        <v>55200</v>
      </c>
    </row>
    <row r="14" spans="1:8" s="35" customFormat="1" x14ac:dyDescent="0.15">
      <c r="A14" s="2"/>
      <c r="B14"/>
      <c r="C14" s="3"/>
      <c r="D14" s="3"/>
      <c r="E14"/>
      <c r="F14"/>
      <c r="G14" s="2"/>
      <c r="H14" s="2"/>
    </row>
    <row r="15" spans="1:8" s="35" customFormat="1" x14ac:dyDescent="0.15">
      <c r="A15" s="2"/>
      <c r="B15"/>
      <c r="C15" s="3"/>
      <c r="D15" s="3"/>
      <c r="E15"/>
      <c r="F15"/>
      <c r="G15" s="2"/>
      <c r="H15" s="2"/>
    </row>
    <row r="16" spans="1:8" s="35" customFormat="1" x14ac:dyDescent="0.15">
      <c r="A16" s="2"/>
      <c r="B16"/>
      <c r="C16" s="3"/>
      <c r="D16" s="3"/>
      <c r="E16"/>
      <c r="F16"/>
      <c r="G16" s="2"/>
      <c r="H16" s="2"/>
    </row>
    <row r="17" spans="1:8" s="35" customFormat="1" ht="17.25" x14ac:dyDescent="0.35">
      <c r="A17" s="2"/>
      <c r="B17" s="28"/>
      <c r="C17" s="29"/>
      <c r="D17" s="29"/>
      <c r="E17" s="30"/>
      <c r="F17"/>
      <c r="G17" s="2"/>
      <c r="H17" s="2"/>
    </row>
    <row r="18" spans="1:8" x14ac:dyDescent="0.2">
      <c r="B18" s="31"/>
      <c r="C18" s="32"/>
      <c r="D18" s="32"/>
      <c r="E18" s="33"/>
    </row>
    <row r="19" spans="1:8" s="1" customFormat="1" ht="15" x14ac:dyDescent="0.2">
      <c r="A19" s="2"/>
      <c r="B19" s="31"/>
      <c r="C19" s="32"/>
      <c r="D19" s="32"/>
      <c r="E19" s="33"/>
      <c r="F19"/>
      <c r="G19" s="2"/>
      <c r="H19" s="2"/>
    </row>
    <row r="20" spans="1:8" x14ac:dyDescent="0.2">
      <c r="B20" s="31"/>
      <c r="C20" s="32"/>
      <c r="D20" s="32"/>
      <c r="E20" s="33"/>
    </row>
    <row r="21" spans="1:8" s="1" customFormat="1" ht="15" x14ac:dyDescent="0.2">
      <c r="A21" s="2"/>
      <c r="B21" s="31"/>
      <c r="C21" s="32"/>
      <c r="D21" s="32"/>
      <c r="E21" s="33"/>
      <c r="F21"/>
      <c r="G21" s="2"/>
      <c r="H21" s="2"/>
    </row>
    <row r="22" spans="1:8" s="35" customFormat="1" ht="15" x14ac:dyDescent="0.2">
      <c r="A22" s="2"/>
      <c r="B22" s="31"/>
      <c r="C22" s="34"/>
      <c r="D22" s="34"/>
      <c r="E22" s="33"/>
      <c r="F22"/>
      <c r="G22" s="2"/>
      <c r="H22" s="2"/>
    </row>
    <row r="23" spans="1:8" s="35" customFormat="1" x14ac:dyDescent="0.15">
      <c r="A23" s="2"/>
      <c r="B23"/>
      <c r="C23" s="3"/>
      <c r="D23" s="3"/>
      <c r="E23"/>
      <c r="F23"/>
      <c r="G23" s="2"/>
      <c r="H23" s="2"/>
    </row>
    <row r="24" spans="1:8" s="35" customFormat="1" x14ac:dyDescent="0.15">
      <c r="A24" s="2"/>
      <c r="B24"/>
      <c r="C24" s="3"/>
      <c r="D24" s="3"/>
      <c r="E24"/>
      <c r="F24"/>
      <c r="G24" s="2"/>
      <c r="H24" s="2"/>
    </row>
    <row r="25" spans="1:8" s="35" customFormat="1" x14ac:dyDescent="0.15">
      <c r="A25" s="2"/>
      <c r="B25"/>
      <c r="C25" s="3"/>
      <c r="D25" s="3"/>
      <c r="E25"/>
      <c r="F25"/>
      <c r="G25" s="2"/>
      <c r="H25" s="2"/>
    </row>
    <row r="27" spans="1:8" s="1" customFormat="1" x14ac:dyDescent="0.15">
      <c r="A27" s="2"/>
      <c r="B27"/>
      <c r="C27" s="3"/>
      <c r="D27" s="3"/>
      <c r="E27"/>
      <c r="F27"/>
      <c r="G27" s="2"/>
      <c r="H27" s="2"/>
    </row>
    <row r="29" spans="1:8" s="1" customFormat="1" x14ac:dyDescent="0.15">
      <c r="A29" s="2"/>
      <c r="B29"/>
      <c r="C29" s="3"/>
      <c r="D29" s="3"/>
      <c r="E29"/>
      <c r="F29"/>
      <c r="G29" s="2"/>
      <c r="H29" s="2"/>
    </row>
    <row r="30" spans="1:8" s="35" customFormat="1" x14ac:dyDescent="0.15">
      <c r="A30" s="2"/>
      <c r="B30"/>
      <c r="C30" s="3"/>
      <c r="D30" s="3"/>
      <c r="E30"/>
      <c r="F30"/>
      <c r="G30" s="2"/>
      <c r="H30" s="2"/>
    </row>
    <row r="31" spans="1:8" s="35" customFormat="1" x14ac:dyDescent="0.15">
      <c r="A31" s="2"/>
      <c r="B31"/>
      <c r="C31" s="3"/>
      <c r="D31" s="3"/>
      <c r="E31"/>
      <c r="F31"/>
      <c r="G31" s="2"/>
      <c r="H31" s="2"/>
    </row>
    <row r="32" spans="1:8" s="35" customFormat="1" x14ac:dyDescent="0.15">
      <c r="A32" s="2"/>
      <c r="B32"/>
      <c r="C32" s="3"/>
      <c r="D32" s="3"/>
      <c r="E32"/>
      <c r="F32"/>
      <c r="G32" s="2"/>
      <c r="H32" s="2"/>
    </row>
    <row r="33" spans="1:8" s="35" customFormat="1" x14ac:dyDescent="0.15">
      <c r="A33" s="2"/>
      <c r="B33"/>
      <c r="C33" s="3"/>
      <c r="D33" s="3"/>
      <c r="E33"/>
      <c r="F33"/>
      <c r="G33" s="2"/>
      <c r="H33" s="2"/>
    </row>
    <row r="35" spans="1:8" s="1" customFormat="1" x14ac:dyDescent="0.15">
      <c r="A35" s="2"/>
      <c r="B35"/>
      <c r="C35" s="3"/>
      <c r="D35" s="3"/>
      <c r="E35"/>
      <c r="F35"/>
      <c r="G35" s="2"/>
      <c r="H35" s="2"/>
    </row>
    <row r="37" spans="1:8" s="1" customFormat="1" x14ac:dyDescent="0.15">
      <c r="A37" s="2"/>
      <c r="B37"/>
      <c r="C37" s="3"/>
      <c r="D37" s="3"/>
      <c r="E37"/>
      <c r="F37"/>
      <c r="G37" s="2"/>
      <c r="H37" s="2"/>
    </row>
    <row r="38" spans="1:8" s="35" customFormat="1" x14ac:dyDescent="0.15">
      <c r="A38" s="2"/>
      <c r="B38"/>
      <c r="C38" s="3"/>
      <c r="D38" s="3"/>
      <c r="E38"/>
      <c r="F38"/>
      <c r="G38" s="2"/>
      <c r="H38" s="2"/>
    </row>
    <row r="39" spans="1:8" s="35" customFormat="1" x14ac:dyDescent="0.15">
      <c r="A39" s="2"/>
      <c r="B39"/>
      <c r="C39" s="3"/>
      <c r="D39" s="3"/>
      <c r="E39"/>
      <c r="F39"/>
      <c r="G39" s="2"/>
      <c r="H39" s="2"/>
    </row>
    <row r="40" spans="1:8" s="35" customFormat="1" x14ac:dyDescent="0.15">
      <c r="A40" s="2"/>
      <c r="B40"/>
      <c r="C40" s="3"/>
      <c r="D40" s="3"/>
      <c r="E40"/>
      <c r="F40"/>
      <c r="G40" s="2"/>
      <c r="H40" s="2"/>
    </row>
    <row r="41" spans="1:8" s="35" customFormat="1" x14ac:dyDescent="0.15">
      <c r="A41" s="2"/>
      <c r="B41"/>
      <c r="C41" s="3"/>
      <c r="D41" s="3"/>
      <c r="E41"/>
      <c r="F41"/>
      <c r="G41" s="2"/>
      <c r="H41" s="2"/>
    </row>
    <row r="43" spans="1:8" s="1" customFormat="1" x14ac:dyDescent="0.15">
      <c r="A43" s="2"/>
      <c r="B43"/>
      <c r="C43" s="3"/>
      <c r="D43" s="3"/>
      <c r="E43"/>
      <c r="F43"/>
      <c r="G43" s="2"/>
      <c r="H43" s="2"/>
    </row>
    <row r="45" spans="1:8" s="1" customFormat="1" x14ac:dyDescent="0.15">
      <c r="A45" s="2"/>
      <c r="B45"/>
      <c r="C45" s="3"/>
      <c r="D45" s="3"/>
      <c r="E45"/>
      <c r="F45"/>
      <c r="G45" s="2"/>
      <c r="H45" s="2"/>
    </row>
    <row r="46" spans="1:8" s="35" customFormat="1" x14ac:dyDescent="0.15">
      <c r="A46" s="2"/>
      <c r="B46"/>
      <c r="C46" s="3"/>
      <c r="D46" s="3"/>
      <c r="E46"/>
      <c r="F46"/>
      <c r="G46" s="2"/>
      <c r="H46" s="2"/>
    </row>
    <row r="47" spans="1:8" s="35" customFormat="1" x14ac:dyDescent="0.15">
      <c r="A47" s="2"/>
      <c r="B47"/>
      <c r="C47" s="3"/>
      <c r="D47" s="3"/>
      <c r="E47"/>
      <c r="F47"/>
      <c r="G47" s="2"/>
      <c r="H47" s="2"/>
    </row>
    <row r="48" spans="1:8" s="35" customFormat="1" x14ac:dyDescent="0.15">
      <c r="A48" s="2"/>
      <c r="B48"/>
      <c r="C48" s="3"/>
      <c r="D48" s="3"/>
      <c r="E48"/>
      <c r="F48"/>
      <c r="G48" s="2"/>
      <c r="H48" s="2"/>
    </row>
    <row r="49" spans="1:8" s="35" customFormat="1" x14ac:dyDescent="0.15">
      <c r="A49" s="2"/>
      <c r="B49"/>
      <c r="C49" s="3"/>
      <c r="D49" s="3"/>
      <c r="E49"/>
      <c r="F49"/>
      <c r="G49" s="2"/>
      <c r="H49" s="2"/>
    </row>
    <row r="51" spans="1:8" s="1" customFormat="1" x14ac:dyDescent="0.15">
      <c r="A51" s="2"/>
      <c r="B51"/>
      <c r="C51" s="3"/>
      <c r="D51" s="3"/>
      <c r="E51"/>
      <c r="F51"/>
      <c r="G51" s="2"/>
      <c r="H51" s="2"/>
    </row>
    <row r="53" spans="1:8" s="1" customFormat="1" x14ac:dyDescent="0.15">
      <c r="A53" s="2"/>
      <c r="B53"/>
      <c r="C53" s="3"/>
      <c r="D53" s="3"/>
      <c r="E53"/>
      <c r="F53"/>
      <c r="G53" s="2"/>
      <c r="H53" s="2"/>
    </row>
    <row r="54" spans="1:8" s="35" customFormat="1" x14ac:dyDescent="0.15">
      <c r="A54" s="2"/>
      <c r="B54"/>
      <c r="C54" s="3"/>
      <c r="D54" s="3"/>
      <c r="E54"/>
      <c r="F54"/>
      <c r="G54" s="2"/>
      <c r="H54" s="2"/>
    </row>
    <row r="55" spans="1:8" s="35" customFormat="1" x14ac:dyDescent="0.15">
      <c r="A55" s="2"/>
      <c r="B55"/>
      <c r="C55" s="3"/>
      <c r="D55" s="3"/>
      <c r="E55"/>
      <c r="F55"/>
      <c r="G55" s="2"/>
      <c r="H55" s="2"/>
    </row>
    <row r="56" spans="1:8" s="35" customFormat="1" x14ac:dyDescent="0.15">
      <c r="A56" s="2"/>
      <c r="B56"/>
      <c r="C56" s="3"/>
      <c r="D56" s="3"/>
      <c r="E56"/>
      <c r="F56"/>
      <c r="G56" s="2"/>
      <c r="H56" s="2"/>
    </row>
    <row r="57" spans="1:8" s="35" customFormat="1" x14ac:dyDescent="0.15">
      <c r="A57" s="2"/>
      <c r="B57"/>
      <c r="C57" s="3"/>
      <c r="D57" s="3"/>
      <c r="E57"/>
      <c r="F57"/>
      <c r="G57" s="2"/>
      <c r="H57" s="2"/>
    </row>
    <row r="59" spans="1:8" s="1" customFormat="1" x14ac:dyDescent="0.15">
      <c r="A59" s="2"/>
      <c r="B59"/>
      <c r="C59" s="3"/>
      <c r="D59" s="3"/>
      <c r="E59"/>
      <c r="F59"/>
      <c r="G59" s="2"/>
      <c r="H59" s="2"/>
    </row>
    <row r="61" spans="1:8" s="1" customFormat="1" x14ac:dyDescent="0.15">
      <c r="A61" s="2"/>
      <c r="B61"/>
      <c r="C61" s="3"/>
      <c r="D61" s="3"/>
      <c r="E61"/>
      <c r="F61"/>
      <c r="G61" s="2"/>
      <c r="H61" s="2"/>
    </row>
    <row r="62" spans="1:8" s="35" customFormat="1" x14ac:dyDescent="0.15">
      <c r="A62" s="2"/>
      <c r="B62"/>
      <c r="C62" s="3"/>
      <c r="D62" s="3"/>
      <c r="E62"/>
      <c r="F62"/>
      <c r="G62" s="2"/>
      <c r="H62" s="2"/>
    </row>
    <row r="63" spans="1:8" s="35" customFormat="1" x14ac:dyDescent="0.15">
      <c r="A63" s="2"/>
      <c r="B63"/>
      <c r="C63" s="3"/>
      <c r="D63" s="3"/>
      <c r="E63"/>
      <c r="F63"/>
      <c r="G63" s="2"/>
      <c r="H63" s="2"/>
    </row>
    <row r="64" spans="1:8" s="35" customFormat="1" x14ac:dyDescent="0.15">
      <c r="A64" s="2"/>
      <c r="B64"/>
      <c r="C64" s="3"/>
      <c r="D64" s="3"/>
      <c r="E64"/>
      <c r="F64"/>
      <c r="G64" s="2"/>
      <c r="H64" s="2"/>
    </row>
    <row r="65" spans="1:8" s="35" customFormat="1" x14ac:dyDescent="0.15">
      <c r="A65" s="2"/>
      <c r="B65"/>
      <c r="C65" s="3"/>
      <c r="D65" s="3"/>
      <c r="E65"/>
      <c r="F65"/>
      <c r="G65" s="2"/>
      <c r="H65" s="2"/>
    </row>
    <row r="67" spans="1:8" s="1" customFormat="1" x14ac:dyDescent="0.15">
      <c r="A67" s="2"/>
      <c r="B67"/>
      <c r="C67" s="3"/>
      <c r="D67" s="3"/>
      <c r="E67"/>
      <c r="F67"/>
      <c r="G67" s="2"/>
      <c r="H67" s="2"/>
    </row>
    <row r="69" spans="1:8" s="1" customFormat="1" x14ac:dyDescent="0.15">
      <c r="A69" s="2"/>
      <c r="B69"/>
      <c r="C69" s="3"/>
      <c r="D69" s="3"/>
      <c r="E69"/>
      <c r="F69"/>
      <c r="G69" s="2"/>
      <c r="H69" s="2"/>
    </row>
    <row r="70" spans="1:8" s="35" customFormat="1" x14ac:dyDescent="0.15">
      <c r="A70" s="2"/>
      <c r="B70"/>
      <c r="C70" s="3"/>
      <c r="D70" s="3"/>
      <c r="E70"/>
      <c r="F70"/>
      <c r="G70" s="2"/>
      <c r="H70" s="2"/>
    </row>
    <row r="71" spans="1:8" s="35" customFormat="1" x14ac:dyDescent="0.15">
      <c r="A71" s="2"/>
      <c r="B71"/>
      <c r="C71" s="3"/>
      <c r="D71" s="3"/>
      <c r="E71"/>
      <c r="F71"/>
      <c r="G71" s="2"/>
      <c r="H71" s="2"/>
    </row>
    <row r="72" spans="1:8" s="35" customFormat="1" x14ac:dyDescent="0.15">
      <c r="A72" s="2"/>
      <c r="B72"/>
      <c r="C72" s="3"/>
      <c r="D72" s="3"/>
      <c r="E72"/>
      <c r="F72"/>
      <c r="G72" s="2"/>
      <c r="H72" s="2"/>
    </row>
    <row r="73" spans="1:8" s="35" customFormat="1" x14ac:dyDescent="0.15">
      <c r="A73" s="2"/>
      <c r="B73"/>
      <c r="C73" s="3"/>
      <c r="D73" s="3"/>
      <c r="E73"/>
      <c r="F73"/>
      <c r="G73" s="2"/>
      <c r="H73" s="2"/>
    </row>
    <row r="75" spans="1:8" s="1" customFormat="1" x14ac:dyDescent="0.15">
      <c r="A75" s="2"/>
      <c r="B75"/>
      <c r="C75" s="3"/>
      <c r="D75" s="3"/>
      <c r="E75"/>
      <c r="F75"/>
      <c r="G75" s="2"/>
      <c r="H75" s="2"/>
    </row>
  </sheetData>
  <mergeCells count="5">
    <mergeCell ref="B1:C1"/>
    <mergeCell ref="B8:H8"/>
    <mergeCell ref="B12:G12"/>
    <mergeCell ref="B13:G13"/>
    <mergeCell ref="D9:D11"/>
  </mergeCells>
  <phoneticPr fontId="13" type="noConversion"/>
  <hyperlinks>
    <hyperlink ref="C4" r:id="rId1" tooltip="mailto:Chelsea.ye@ubs-cn.com"/>
  </hyperlinks>
  <pageMargins left="0.75" right="0.75" top="1" bottom="1" header="0.3" footer="0.3"/>
  <pageSetup paperSize="9" scale="36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9"/>
  <sheetViews>
    <sheetView tabSelected="1" zoomScale="116" zoomScaleNormal="116" workbookViewId="0">
      <selection activeCell="C11" sqref="C11"/>
    </sheetView>
  </sheetViews>
  <sheetFormatPr defaultColWidth="8.875" defaultRowHeight="14.25" x14ac:dyDescent="0.15"/>
  <cols>
    <col min="1" max="1" width="5.125" style="2" customWidth="1"/>
    <col min="2" max="2" width="26.125" customWidth="1"/>
    <col min="3" max="3" width="40.125" style="3" customWidth="1"/>
    <col min="4" max="4" width="16.875" style="3" customWidth="1"/>
    <col min="5" max="5" width="11" customWidth="1"/>
    <col min="6" max="6" width="8.375" customWidth="1"/>
    <col min="7" max="7" width="10.125" style="2" customWidth="1"/>
    <col min="8" max="8" width="14.875" style="2" customWidth="1"/>
  </cols>
  <sheetData>
    <row r="1" spans="2:8" ht="37.5" customHeight="1" x14ac:dyDescent="0.15">
      <c r="B1" s="47" t="s">
        <v>0</v>
      </c>
      <c r="C1" s="47"/>
      <c r="D1" s="4"/>
      <c r="E1" s="4"/>
      <c r="F1" s="4"/>
      <c r="G1" s="4"/>
      <c r="H1" s="4"/>
    </row>
    <row r="2" spans="2:8" ht="16.5" x14ac:dyDescent="0.35">
      <c r="B2" s="5" t="s">
        <v>1</v>
      </c>
      <c r="C2" s="6" t="s">
        <v>2</v>
      </c>
      <c r="D2" s="7"/>
      <c r="E2" s="8"/>
      <c r="F2" s="8"/>
      <c r="G2" s="9"/>
      <c r="H2" s="9"/>
    </row>
    <row r="3" spans="2:8" ht="16.5" x14ac:dyDescent="0.35">
      <c r="B3" s="5" t="s">
        <v>3</v>
      </c>
      <c r="C3" s="6" t="s">
        <v>4</v>
      </c>
      <c r="D3" s="10"/>
      <c r="E3" s="8"/>
      <c r="F3" s="8"/>
      <c r="G3" s="9"/>
      <c r="H3" s="9"/>
    </row>
    <row r="4" spans="2:8" s="1" customFormat="1" ht="16.5" customHeight="1" x14ac:dyDescent="0.15">
      <c r="B4" s="11" t="s">
        <v>5</v>
      </c>
      <c r="C4" s="12" t="s">
        <v>6</v>
      </c>
      <c r="D4" s="11"/>
      <c r="E4" s="11"/>
      <c r="F4" s="11"/>
      <c r="G4" s="11"/>
      <c r="H4" s="11"/>
    </row>
    <row r="5" spans="2:8" s="1" customFormat="1" ht="16.5" customHeight="1" x14ac:dyDescent="0.15">
      <c r="B5" s="11" t="s">
        <v>7</v>
      </c>
      <c r="C5" s="13"/>
      <c r="D5" s="11"/>
      <c r="E5" s="11"/>
      <c r="F5" s="11"/>
      <c r="G5" s="11"/>
      <c r="H5" s="11"/>
    </row>
    <row r="6" spans="2:8" s="1" customFormat="1" ht="16.5" customHeight="1" x14ac:dyDescent="0.15">
      <c r="B6" s="14"/>
      <c r="C6" s="14"/>
      <c r="D6" s="14"/>
      <c r="E6" s="14"/>
      <c r="F6" s="14"/>
      <c r="G6" s="14"/>
      <c r="H6" s="14"/>
    </row>
    <row r="7" spans="2:8" s="1" customFormat="1" ht="39" customHeight="1" x14ac:dyDescent="0.15">
      <c r="B7" s="15" t="s">
        <v>8</v>
      </c>
      <c r="C7" s="16" t="s">
        <v>16</v>
      </c>
      <c r="D7" s="16" t="s">
        <v>17</v>
      </c>
      <c r="E7" s="17" t="s">
        <v>18</v>
      </c>
      <c r="F7" s="17" t="s">
        <v>19</v>
      </c>
      <c r="G7" s="17" t="s">
        <v>20</v>
      </c>
      <c r="H7" s="18" t="s">
        <v>21</v>
      </c>
    </row>
    <row r="8" spans="2:8" ht="33.75" customHeight="1" x14ac:dyDescent="0.15">
      <c r="B8" s="63" t="s">
        <v>31</v>
      </c>
      <c r="C8" s="64"/>
      <c r="D8" s="64"/>
      <c r="E8" s="64"/>
      <c r="F8" s="64"/>
      <c r="G8" s="64"/>
      <c r="H8" s="51"/>
    </row>
    <row r="9" spans="2:8" ht="16.5" x14ac:dyDescent="0.15">
      <c r="B9" s="19" t="s">
        <v>32</v>
      </c>
      <c r="C9" s="20" t="s">
        <v>33</v>
      </c>
      <c r="D9" s="21">
        <v>2021</v>
      </c>
      <c r="E9" s="22">
        <v>150</v>
      </c>
      <c r="F9" s="23" t="s">
        <v>34</v>
      </c>
      <c r="G9" s="24">
        <v>9</v>
      </c>
      <c r="H9" s="25">
        <f>E9*G9</f>
        <v>1350</v>
      </c>
    </row>
    <row r="10" spans="2:8" ht="16.5" x14ac:dyDescent="0.15">
      <c r="B10" s="58" t="s">
        <v>11</v>
      </c>
      <c r="C10" s="59"/>
      <c r="D10" s="59"/>
      <c r="E10" s="59"/>
      <c r="F10" s="59"/>
      <c r="G10" s="59"/>
      <c r="H10" s="27">
        <f>SUM(H9:H9)</f>
        <v>1350</v>
      </c>
    </row>
    <row r="14" spans="2:8" ht="16.5" x14ac:dyDescent="0.35">
      <c r="B14" s="28"/>
      <c r="C14" s="29"/>
      <c r="D14" s="29"/>
      <c r="E14" s="30"/>
    </row>
    <row r="15" spans="2:8" x14ac:dyDescent="0.2">
      <c r="B15" s="31"/>
      <c r="C15" s="32"/>
      <c r="D15" s="32"/>
      <c r="E15" s="33"/>
    </row>
    <row r="16" spans="2:8" x14ac:dyDescent="0.2">
      <c r="B16" s="31"/>
      <c r="C16" s="32"/>
      <c r="D16" s="32"/>
      <c r="E16" s="33"/>
    </row>
    <row r="17" spans="2:5" x14ac:dyDescent="0.2">
      <c r="B17" s="31"/>
      <c r="C17" s="32"/>
      <c r="D17" s="32"/>
      <c r="E17" s="33"/>
    </row>
    <row r="18" spans="2:5" x14ac:dyDescent="0.2">
      <c r="B18" s="31"/>
      <c r="C18" s="32"/>
      <c r="D18" s="32"/>
      <c r="E18" s="33"/>
    </row>
    <row r="19" spans="2:5" x14ac:dyDescent="0.2">
      <c r="B19" s="31"/>
      <c r="C19" s="34"/>
      <c r="D19" s="34"/>
      <c r="E19" s="33"/>
    </row>
  </sheetData>
  <mergeCells count="3">
    <mergeCell ref="B1:C1"/>
    <mergeCell ref="B8:H8"/>
    <mergeCell ref="B10:G10"/>
  </mergeCells>
  <phoneticPr fontId="13" type="noConversion"/>
  <hyperlinks>
    <hyperlink ref="C4" r:id="rId1" tooltip="mailto:Chelsea.ye@ubs-cn.com"/>
  </hyperlinks>
  <pageMargins left="0.75" right="0.75" top="1" bottom="1" header="0.3" footer="0.3"/>
  <pageSetup paperSize="9" scale="61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Summary</vt:lpstr>
      <vt:lpstr>Medical</vt:lpstr>
      <vt:lpstr>Staffing Fee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Wang, Belle</dc:creator>
  <cp:lastModifiedBy>UBSS275 黄佳琪 Icey Huang</cp:lastModifiedBy>
  <cp:lastPrinted>2021-01-08T06:16:00Z</cp:lastPrinted>
  <dcterms:created xsi:type="dcterms:W3CDTF">2016-06-29T09:42:00Z</dcterms:created>
  <dcterms:modified xsi:type="dcterms:W3CDTF">2023-08-02T06:55:16Z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8A6B6A82A7C245619EF678A6E3B6CFFB</vt:lpwstr>
  </property>
</Properties>
</file>