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Summary" sheetId="9" r:id="rId1"/>
    <sheet name="Creative" sheetId="11" r:id="rId2"/>
  </sheets>
  <calcPr calcId="144525" concurrentCalc="0"/>
</workbook>
</file>

<file path=xl/sharedStrings.xml><?xml version="1.0" encoding="utf-8"?>
<sst xmlns="http://schemas.openxmlformats.org/spreadsheetml/2006/main" count="29">
  <si>
    <t>Quotation</t>
  </si>
  <si>
    <t>Client:</t>
  </si>
  <si>
    <t>AstraZeneca</t>
  </si>
  <si>
    <t xml:space="preserve">Project Name: </t>
  </si>
  <si>
    <t>2022AZ疾病教育数字化创新培训项目</t>
  </si>
  <si>
    <t>Supplier Contact Information:</t>
  </si>
  <si>
    <t>Effective Date:</t>
  </si>
  <si>
    <t>Item</t>
  </si>
  <si>
    <t>Cost</t>
  </si>
  <si>
    <t>I. Creative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</si>
  <si>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</si>
  <si>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</si>
  <si>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</si>
  <si>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</si>
  <si>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</si>
  <si>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</si>
  <si>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Unit Price</t>
  </si>
  <si>
    <t>Unit</t>
  </si>
  <si>
    <t>Quantity</t>
  </si>
  <si>
    <t>Amount</t>
  </si>
  <si>
    <t>通用篇图文 5张（3屏/张）</t>
  </si>
  <si>
    <t>手绘长图文（中等）</t>
  </si>
  <si>
    <t>含单个手绘人物手绘物形象设计+场景设计/多个人物设计</t>
  </si>
  <si>
    <t>屏</t>
  </si>
  <si>
    <t>非DA类文案撰写(new work)</t>
  </si>
  <si>
    <t>如海报、展架、邀请函等</t>
  </si>
  <si>
    <t>页</t>
  </si>
  <si>
    <t>Total：</t>
  </si>
  <si>
    <t>理论篇图文2张（3屏/张）</t>
  </si>
</sst>
</file>

<file path=xl/styles.xml><?xml version="1.0" encoding="utf-8"?>
<styleSheet xmlns="http://schemas.openxmlformats.org/spreadsheetml/2006/main">
  <numFmts count="8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\¥#,##0.00;[Red]\¥#,##0.00"/>
    <numFmt numFmtId="178" formatCode="\¥#,##0.00_);[Red]\(\¥#,##0.00\)"/>
    <numFmt numFmtId="42" formatCode="_ &quot;￥&quot;* #,##0_ ;_ &quot;￥&quot;* \-#,##0_ ;_ &quot;￥&quot;* &quot;-&quot;_ ;_ @_ "/>
    <numFmt numFmtId="179" formatCode="0_);[Red]\(0\)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2"/>
      <color theme="10"/>
      <name val="宋体"/>
      <charset val="134"/>
    </font>
    <font>
      <b/>
      <sz val="12"/>
      <color rgb="FF0070C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/>
    <xf numFmtId="0" fontId="15" fillId="21" borderId="0" applyNumberFormat="0" applyBorder="0" applyAlignment="0" applyProtection="0">
      <alignment vertical="center"/>
    </xf>
    <xf numFmtId="0" fontId="31" fillId="28" borderId="2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11" borderId="2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20" fillId="11" borderId="20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6" borderId="21" applyNumberFormat="0" applyFon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3" fillId="0" borderId="0" xfId="3" applyFont="1">
      <alignment vertical="center"/>
    </xf>
    <xf numFmtId="179" fontId="4" fillId="0" borderId="0" xfId="3" applyNumberFormat="1" applyFont="1" applyFill="1" applyAlignment="1">
      <alignment horizontal="left"/>
    </xf>
    <xf numFmtId="0" fontId="4" fillId="0" borderId="0" xfId="6" applyFont="1" applyAlignment="1">
      <alignment vertical="center" wrapText="1"/>
    </xf>
    <xf numFmtId="0" fontId="4" fillId="0" borderId="0" xfId="6" applyFont="1" applyAlignment="1">
      <alignment wrapText="1"/>
    </xf>
    <xf numFmtId="0" fontId="3" fillId="0" borderId="0" xfId="6" applyFont="1" applyFill="1" applyBorder="1" applyAlignment="1">
      <alignment vertical="center"/>
    </xf>
    <xf numFmtId="0" fontId="5" fillId="0" borderId="0" xfId="45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right" vertical="center"/>
    </xf>
    <xf numFmtId="0" fontId="6" fillId="0" borderId="1" xfId="6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0" fontId="6" fillId="2" borderId="3" xfId="6" applyFont="1" applyFill="1" applyBorder="1" applyAlignment="1">
      <alignment horizontal="left" vertical="center"/>
    </xf>
    <xf numFmtId="0" fontId="6" fillId="2" borderId="4" xfId="6" applyFont="1" applyFill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right" vertical="center" wrapText="1"/>
    </xf>
    <xf numFmtId="0" fontId="3" fillId="0" borderId="4" xfId="3" applyFont="1" applyFill="1" applyBorder="1" applyAlignment="1">
      <alignment horizontal="right" vertical="center" wrapText="1"/>
    </xf>
    <xf numFmtId="179" fontId="3" fillId="3" borderId="9" xfId="6" applyNumberFormat="1" applyFont="1" applyFill="1" applyBorder="1" applyAlignment="1">
      <alignment horizontal="right" vertical="center"/>
    </xf>
    <xf numFmtId="179" fontId="3" fillId="3" borderId="10" xfId="6" applyNumberFormat="1" applyFont="1" applyFill="1" applyBorder="1" applyAlignment="1">
      <alignment horizontal="right" vertical="center"/>
    </xf>
    <xf numFmtId="179" fontId="4" fillId="0" borderId="0" xfId="3" applyNumberFormat="1" applyFont="1" applyAlignment="1">
      <alignment horizontal="center"/>
    </xf>
    <xf numFmtId="179" fontId="4" fillId="0" borderId="0" xfId="3" applyNumberFormat="1" applyFont="1" applyFill="1" applyAlignment="1">
      <alignment horizontal="center"/>
    </xf>
    <xf numFmtId="0" fontId="6" fillId="0" borderId="2" xfId="6" applyFont="1" applyFill="1" applyBorder="1" applyAlignment="1">
      <alignment horizontal="center" vertical="center"/>
    </xf>
    <xf numFmtId="0" fontId="6" fillId="0" borderId="11" xfId="6" applyFont="1" applyFill="1" applyBorder="1" applyAlignment="1">
      <alignment horizontal="center" vertical="center"/>
    </xf>
    <xf numFmtId="0" fontId="6" fillId="2" borderId="12" xfId="6" applyFont="1" applyFill="1" applyBorder="1" applyAlignment="1">
      <alignment horizontal="left" vertical="center"/>
    </xf>
    <xf numFmtId="40" fontId="8" fillId="0" borderId="6" xfId="1" applyNumberFormat="1" applyFont="1" applyFill="1" applyBorder="1" applyAlignment="1">
      <alignment horizontal="center" vertical="center"/>
    </xf>
    <xf numFmtId="9" fontId="9" fillId="0" borderId="6" xfId="1" applyNumberFormat="1" applyFont="1" applyFill="1" applyBorder="1" applyAlignment="1">
      <alignment horizontal="center" vertical="center"/>
    </xf>
    <xf numFmtId="176" fontId="9" fillId="0" borderId="6" xfId="1" applyNumberFormat="1" applyFont="1" applyFill="1" applyBorder="1" applyAlignment="1">
      <alignment horizontal="center" vertical="center"/>
    </xf>
    <xf numFmtId="37" fontId="8" fillId="0" borderId="13" xfId="35" applyNumberFormat="1" applyFont="1" applyFill="1" applyBorder="1" applyAlignment="1">
      <alignment horizontal="center" vertical="center"/>
    </xf>
    <xf numFmtId="0" fontId="3" fillId="0" borderId="14" xfId="3" applyFont="1" applyFill="1" applyBorder="1" applyAlignment="1">
      <alignment horizontal="right" vertical="center" wrapText="1"/>
    </xf>
    <xf numFmtId="177" fontId="3" fillId="0" borderId="13" xfId="35" applyNumberFormat="1" applyFont="1" applyFill="1" applyBorder="1" applyAlignment="1">
      <alignment horizontal="right" vertical="center"/>
    </xf>
    <xf numFmtId="178" fontId="3" fillId="3" borderId="15" xfId="6" applyNumberFormat="1" applyFont="1" applyFill="1" applyBorder="1" applyAlignment="1">
      <alignment horizontal="right" vertical="center"/>
    </xf>
    <xf numFmtId="0" fontId="0" fillId="0" borderId="0" xfId="2" applyFill="1"/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0" fillId="0" borderId="0" xfId="45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 wrapText="1"/>
    </xf>
    <xf numFmtId="178" fontId="3" fillId="0" borderId="13" xfId="35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right" vertical="center" wrapText="1"/>
    </xf>
    <xf numFmtId="178" fontId="3" fillId="5" borderId="17" xfId="35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79" fontId="3" fillId="0" borderId="0" xfId="3" applyNumberFormat="1" applyFont="1" applyFill="1" applyAlignment="1"/>
    <xf numFmtId="179" fontId="12" fillId="0" borderId="0" xfId="3" applyNumberFormat="1" applyFont="1" applyFill="1" applyAlignment="1">
      <alignment horizontal="left"/>
    </xf>
  </cellXfs>
  <cellStyles count="53">
    <cellStyle name="常规" xfId="0" builtinId="0"/>
    <cellStyle name="常规_quotation GW" xfId="1"/>
    <cellStyle name="常规_flash" xfId="2"/>
    <cellStyle name="常规 2" xfId="3"/>
    <cellStyle name="60% - 强调文字颜色 6" xfId="4" builtinId="52"/>
    <cellStyle name="20% - 强调文字颜色 4" xfId="5" builtinId="42"/>
    <cellStyle name="常规_长城会短信相关活动报价1016" xfId="6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链接单元格" xfId="52" builtinId="2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22"/>
  <sheetViews>
    <sheetView tabSelected="1" zoomScale="130" zoomScaleNormal="130" workbookViewId="0">
      <selection activeCell="D12" sqref="D12"/>
    </sheetView>
  </sheetViews>
  <sheetFormatPr defaultColWidth="8.90178571428571" defaultRowHeight="17.6" outlineLevelCol="3"/>
  <cols>
    <col min="1" max="1" width="5.09821428571429" style="37" customWidth="1"/>
    <col min="2" max="2" width="39.5982142857143" customWidth="1"/>
    <col min="3" max="3" width="35.0982142857143" style="37" customWidth="1"/>
    <col min="4" max="4" width="19.4017857142857" customWidth="1"/>
  </cols>
  <sheetData>
    <row r="1" ht="37.5" customHeight="1" spans="2:3">
      <c r="B1" s="2" t="s">
        <v>0</v>
      </c>
      <c r="C1" s="2"/>
    </row>
    <row r="2" spans="2:3">
      <c r="B2" s="4" t="s">
        <v>1</v>
      </c>
      <c r="C2" s="5" t="s">
        <v>2</v>
      </c>
    </row>
    <row r="3" spans="2:4">
      <c r="B3" s="4" t="s">
        <v>3</v>
      </c>
      <c r="C3" s="5" t="s">
        <v>4</v>
      </c>
      <c r="D3" s="38"/>
    </row>
    <row r="4" s="36" customFormat="1" ht="16.5" customHeight="1" spans="2:3">
      <c r="B4" s="8" t="s">
        <v>5</v>
      </c>
      <c r="C4" s="39"/>
    </row>
    <row r="5" s="36" customFormat="1" ht="16.5" customHeight="1" spans="2:3">
      <c r="B5" s="8" t="s">
        <v>6</v>
      </c>
      <c r="C5" s="10"/>
    </row>
    <row r="6" s="36" customFormat="1" ht="16.5" customHeight="1" spans="2:3">
      <c r="B6" s="11"/>
      <c r="C6" s="11"/>
    </row>
    <row r="7" s="36" customFormat="1" ht="30.75" customHeight="1" spans="2:3">
      <c r="B7" s="12" t="s">
        <v>7</v>
      </c>
      <c r="C7" s="27" t="s">
        <v>8</v>
      </c>
    </row>
    <row r="8" s="36" customFormat="1" spans="2:3">
      <c r="B8" s="14" t="s">
        <v>9</v>
      </c>
      <c r="C8" s="28"/>
    </row>
    <row r="9" s="36" customFormat="1" spans="2:3">
      <c r="B9" s="40" t="s">
        <v>10</v>
      </c>
      <c r="C9" s="41">
        <f>Creative!H16</f>
        <v>48300</v>
      </c>
    </row>
    <row r="10" ht="21" customHeight="1" spans="2:3">
      <c r="B10" s="42"/>
      <c r="C10" s="43"/>
    </row>
    <row r="11" spans="2:3">
      <c r="B11" s="44" t="s">
        <v>10</v>
      </c>
      <c r="C11" s="45">
        <f>C9</f>
        <v>48300</v>
      </c>
    </row>
    <row r="12" spans="2:3">
      <c r="B12" s="44" t="s">
        <v>11</v>
      </c>
      <c r="C12" s="45">
        <f>C11*0.06</f>
        <v>2898</v>
      </c>
    </row>
    <row r="13" spans="2:3">
      <c r="B13" s="22" t="s">
        <v>12</v>
      </c>
      <c r="C13" s="35">
        <f>C11+C12</f>
        <v>51198</v>
      </c>
    </row>
    <row r="14" spans="2:2">
      <c r="B14" s="46" t="s">
        <v>13</v>
      </c>
    </row>
    <row r="17" spans="2:2">
      <c r="B17" s="47"/>
    </row>
    <row r="18" spans="2:2">
      <c r="B18" s="48"/>
    </row>
    <row r="19" spans="2:2">
      <c r="B19" s="48"/>
    </row>
    <row r="20" spans="2:2">
      <c r="B20" s="48"/>
    </row>
    <row r="21" spans="2:2">
      <c r="B21" s="48"/>
    </row>
    <row r="22" spans="2:2">
      <c r="B22" s="48"/>
    </row>
  </sheetData>
  <mergeCells count="3">
    <mergeCell ref="B1:C1"/>
    <mergeCell ref="B8:C8"/>
    <mergeCell ref="B10:C10"/>
  </mergeCell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6"/>
  <sheetViews>
    <sheetView workbookViewId="0">
      <selection activeCell="H19" sqref="H19"/>
    </sheetView>
  </sheetViews>
  <sheetFormatPr defaultColWidth="8.90178571428571" defaultRowHeight="17.6" outlineLevelCol="7"/>
  <cols>
    <col min="1" max="1" width="6.40178571428571" customWidth="1"/>
    <col min="2" max="2" width="28.4017857142857" style="1" customWidth="1"/>
    <col min="3" max="3" width="31.9017857142857" style="1" customWidth="1"/>
    <col min="4" max="4" width="11.9017857142857" style="1" customWidth="1"/>
    <col min="5" max="5" width="9.90178571428571" style="1" customWidth="1"/>
    <col min="6" max="6" width="8.90178571428571" style="1"/>
    <col min="7" max="7" width="11.4017857142857" style="1" customWidth="1"/>
    <col min="8" max="8" width="30" style="1" customWidth="1"/>
  </cols>
  <sheetData>
    <row r="1" ht="34.8" spans="2:8">
      <c r="B1" s="2" t="s">
        <v>0</v>
      </c>
      <c r="C1" s="2"/>
      <c r="D1" s="3"/>
      <c r="E1" s="3"/>
      <c r="F1" s="3"/>
      <c r="G1" s="3"/>
      <c r="H1" s="3"/>
    </row>
    <row r="2" spans="2:8">
      <c r="B2" s="4" t="s">
        <v>1</v>
      </c>
      <c r="C2" s="5" t="s">
        <v>2</v>
      </c>
      <c r="D2" s="6"/>
      <c r="E2" s="24"/>
      <c r="F2" s="24"/>
      <c r="G2" s="25"/>
      <c r="H2" s="25"/>
    </row>
    <row r="3" spans="2:8">
      <c r="B3" s="4" t="s">
        <v>3</v>
      </c>
      <c r="C3" s="5" t="s">
        <v>4</v>
      </c>
      <c r="D3" s="7"/>
      <c r="E3" s="24"/>
      <c r="F3" s="24"/>
      <c r="G3" s="25"/>
      <c r="H3" s="25"/>
    </row>
    <row r="4" spans="2:8">
      <c r="B4" s="8" t="s">
        <v>5</v>
      </c>
      <c r="C4" s="9"/>
      <c r="D4" s="8"/>
      <c r="E4" s="8"/>
      <c r="F4" s="8"/>
      <c r="G4" s="8"/>
      <c r="H4" s="8"/>
    </row>
    <row r="5" spans="2:8">
      <c r="B5" s="8" t="s">
        <v>6</v>
      </c>
      <c r="C5" s="10"/>
      <c r="D5" s="8"/>
      <c r="E5" s="8"/>
      <c r="F5" s="8"/>
      <c r="G5" s="8"/>
      <c r="H5" s="8"/>
    </row>
    <row r="6" ht="18.35" spans="2:8">
      <c r="B6" s="11"/>
      <c r="C6" s="11"/>
      <c r="D6" s="11"/>
      <c r="E6" s="11"/>
      <c r="F6" s="11"/>
      <c r="G6" s="11"/>
      <c r="H6" s="11"/>
    </row>
    <row r="7" ht="58" spans="2:8">
      <c r="B7" s="12" t="s">
        <v>7</v>
      </c>
      <c r="C7" s="13" t="s">
        <v>14</v>
      </c>
      <c r="D7" s="13" t="s">
        <v>15</v>
      </c>
      <c r="E7" s="26" t="s">
        <v>16</v>
      </c>
      <c r="F7" s="26" t="s">
        <v>17</v>
      </c>
      <c r="G7" s="26" t="s">
        <v>18</v>
      </c>
      <c r="H7" s="27" t="s">
        <v>19</v>
      </c>
    </row>
    <row r="8" spans="2:8">
      <c r="B8" s="14" t="s">
        <v>20</v>
      </c>
      <c r="C8" s="15"/>
      <c r="D8" s="15"/>
      <c r="E8" s="15"/>
      <c r="F8" s="15"/>
      <c r="G8" s="15"/>
      <c r="H8" s="28"/>
    </row>
    <row r="9" ht="27" spans="2:8">
      <c r="B9" s="16" t="s">
        <v>21</v>
      </c>
      <c r="C9" s="17" t="s">
        <v>22</v>
      </c>
      <c r="D9" s="18">
        <v>2021</v>
      </c>
      <c r="E9" s="29">
        <v>2000</v>
      </c>
      <c r="F9" s="30" t="s">
        <v>23</v>
      </c>
      <c r="G9" s="31">
        <v>15</v>
      </c>
      <c r="H9" s="32">
        <f>E9*G9</f>
        <v>30000</v>
      </c>
    </row>
    <row r="10" spans="2:8">
      <c r="B10" s="16" t="s">
        <v>24</v>
      </c>
      <c r="C10" s="17" t="s">
        <v>25</v>
      </c>
      <c r="D10" s="19"/>
      <c r="E10" s="29">
        <v>450</v>
      </c>
      <c r="F10" s="30" t="s">
        <v>26</v>
      </c>
      <c r="G10" s="31">
        <v>10</v>
      </c>
      <c r="H10" s="32">
        <f>E10*G10</f>
        <v>4500</v>
      </c>
    </row>
    <row r="11" spans="2:8">
      <c r="B11" s="20" t="s">
        <v>27</v>
      </c>
      <c r="C11" s="21"/>
      <c r="D11" s="21"/>
      <c r="E11" s="21"/>
      <c r="F11" s="21"/>
      <c r="G11" s="33"/>
      <c r="H11" s="34">
        <f>SUM(H9:H10)</f>
        <v>34500</v>
      </c>
    </row>
    <row r="12" spans="2:8">
      <c r="B12" s="14" t="s">
        <v>28</v>
      </c>
      <c r="C12" s="15"/>
      <c r="D12" s="15"/>
      <c r="E12" s="15"/>
      <c r="F12" s="15"/>
      <c r="G12" s="15"/>
      <c r="H12" s="28"/>
    </row>
    <row r="13" ht="27" spans="2:8">
      <c r="B13" s="16" t="s">
        <v>21</v>
      </c>
      <c r="C13" s="17" t="s">
        <v>22</v>
      </c>
      <c r="D13" s="18">
        <v>2021</v>
      </c>
      <c r="E13" s="29">
        <v>2000</v>
      </c>
      <c r="F13" s="30" t="s">
        <v>23</v>
      </c>
      <c r="G13" s="31">
        <v>6</v>
      </c>
      <c r="H13" s="32">
        <f>E13*G13</f>
        <v>12000</v>
      </c>
    </row>
    <row r="14" spans="2:8">
      <c r="B14" s="16" t="s">
        <v>24</v>
      </c>
      <c r="C14" s="17" t="s">
        <v>25</v>
      </c>
      <c r="D14" s="19"/>
      <c r="E14" s="29">
        <v>450</v>
      </c>
      <c r="F14" s="30" t="s">
        <v>26</v>
      </c>
      <c r="G14" s="31">
        <v>4</v>
      </c>
      <c r="H14" s="32">
        <f>E14*G14</f>
        <v>1800</v>
      </c>
    </row>
    <row r="15" spans="2:8">
      <c r="B15" s="20" t="s">
        <v>27</v>
      </c>
      <c r="C15" s="21"/>
      <c r="D15" s="21"/>
      <c r="E15" s="21"/>
      <c r="F15" s="21"/>
      <c r="G15" s="33"/>
      <c r="H15" s="34">
        <f>SUM(H13:H14)</f>
        <v>13800</v>
      </c>
    </row>
    <row r="16" ht="18.35" spans="2:8">
      <c r="B16" s="22" t="s">
        <v>10</v>
      </c>
      <c r="C16" s="23"/>
      <c r="D16" s="23"/>
      <c r="E16" s="23"/>
      <c r="F16" s="23"/>
      <c r="G16" s="23"/>
      <c r="H16" s="35">
        <f>H11+H15</f>
        <v>48300</v>
      </c>
    </row>
  </sheetData>
  <mergeCells count="8">
    <mergeCell ref="B1:C1"/>
    <mergeCell ref="B8:H8"/>
    <mergeCell ref="B11:G11"/>
    <mergeCell ref="B12:H12"/>
    <mergeCell ref="B15:G15"/>
    <mergeCell ref="B16:G16"/>
    <mergeCell ref="D9:D10"/>
    <mergeCell ref="D13:D1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Creative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葛怡菲</cp:lastModifiedBy>
  <dcterms:created xsi:type="dcterms:W3CDTF">2016-06-29T17:42:00Z</dcterms:created>
  <cp:lastPrinted>2021-01-08T14:16:00Z</cp:lastPrinted>
  <dcterms:modified xsi:type="dcterms:W3CDTF">2022-12-23T19:59:46Z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  <property fmtid="{D5CDD505-2E9C-101B-9397-08002B2CF9AE}" pid="3" name="ICV">
    <vt:lpwstr>446BA713C5CC4A478D704E58DA3B75D8</vt:lpwstr>
  </property>
</Properties>
</file>