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2"/>
  </bookViews>
  <sheets>
    <sheet name="Summary" sheetId="9" r:id="rId1"/>
    <sheet name="creative" sheetId="11" r:id="rId2"/>
    <sheet name="Non Rate Card" sheetId="1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<sst xmlns="http://schemas.openxmlformats.org/spreadsheetml/2006/main" count="62" uniqueCount="33">
  <si>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结算单</t>
  </si>
  <si>
    <t>Client:</t>
  </si>
  <si>
    <t>AstraZeneca</t>
  </si>
  <si>
    <t xml:space="preserve">Project Name: </t>
  </si>
  <si>
    <t>2022阿斯利康DCI数字化内容设计</t>
  </si>
  <si>
    <t>Supplier Contact Information:</t>
  </si>
  <si>
    <t>Effective Date:</t>
  </si>
  <si>
    <t>Item</t>
  </si>
  <si>
    <t>Cost</t>
  </si>
  <si>
    <t>I. Creative</t>
  </si>
  <si>
    <t>Sub-total</t>
  </si>
  <si>
    <t>II.Non Rate Card</t>
  </si>
  <si>
    <t>TAX 6%</t>
  </si>
  <si>
    <t>Total</t>
  </si>
  <si>
    <t>Discounted Price (if have)</t>
  </si>
  <si>
    <t>注：所有设计、视频不含素材版权</t>
  </si>
  <si>
    <t>Description</t>
  </si>
  <si>
    <t>AZ Annual Rate
(if have, list year)</t>
  </si>
  <si>
    <t>Unit Price</t>
  </si>
  <si>
    <t>Unit</t>
  </si>
  <si>
    <t>Quantity</t>
  </si>
  <si>
    <t>Amount</t>
  </si>
  <si>
    <t>宣传设计</t>
  </si>
  <si>
    <t>活动KV (new work)</t>
  </si>
  <si>
    <t>包括创意、设计、完稿（不包含租图、拍摄等第三方费用）</t>
  </si>
  <si>
    <t>张</t>
  </si>
  <si>
    <t>海报(new work)</t>
  </si>
  <si>
    <t>根据已有KV进行设计、排版、完稿，尺寸60CM*90CM</t>
  </si>
  <si>
    <t>海报(Adjustment work)</t>
  </si>
  <si>
    <t>H5制作</t>
  </si>
  <si>
    <t>H5单页制作</t>
  </si>
  <si>
    <t>H5:2个，共计25页</t>
  </si>
  <si>
    <t>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</si>
</sst>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31">
    <font>
      <sz val="12"/>
      <name val="宋体"/>
      <charset val="134"/>
    </font>
    <font>
      <sz val="10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2" fillId="9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</cellStyleXfs>
  <cellXfs count="82">
    <xf numFmtId="0" fontId="0" fillId="0" borderId="0" xfId="0">
      <alignment vertical="center"/>
    </xf>
    <xf numFmtId="0" fontId="0" fillId="0" borderId="0" xfId="51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1" fillId="0" borderId="0" xfId="49" applyNumberFormat="1" applyFont="1" applyFill="1" applyAlignment="1">
      <alignment horizontal="left"/>
    </xf>
    <xf numFmtId="0" fontId="1" fillId="0" borderId="0" xfId="53" applyFont="1" applyAlignment="1">
      <alignment vertical="center" wrapText="1"/>
    </xf>
    <xf numFmtId="176" fontId="1" fillId="0" borderId="0" xfId="49" applyNumberFormat="1" applyFont="1" applyAlignment="1">
      <alignment horizontal="center"/>
    </xf>
    <xf numFmtId="176" fontId="1" fillId="0" borderId="0" xfId="49" applyNumberFormat="1" applyFont="1" applyFill="1" applyAlignment="1">
      <alignment horizontal="center"/>
    </xf>
    <xf numFmtId="0" fontId="1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5" xfId="53" applyFont="1" applyFill="1" applyBorder="1" applyAlignment="1">
      <alignment horizontal="center" vertical="center"/>
    </xf>
    <xf numFmtId="0" fontId="3" fillId="2" borderId="6" xfId="53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40" fontId="6" fillId="0" borderId="5" xfId="5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40" fontId="6" fillId="0" borderId="8" xfId="52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7" fontId="6" fillId="0" borderId="9" xfId="1" applyNumberFormat="1" applyFont="1" applyFill="1" applyBorder="1" applyAlignment="1">
      <alignment horizontal="center" vertical="center"/>
    </xf>
    <xf numFmtId="176" fontId="3" fillId="3" borderId="10" xfId="53" applyNumberFormat="1" applyFont="1" applyFill="1" applyBorder="1" applyAlignment="1">
      <alignment horizontal="right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1" xfId="53" applyNumberFormat="1" applyFont="1" applyFill="1" applyBorder="1" applyAlignment="1">
      <alignment horizontal="center" vertical="center"/>
    </xf>
    <xf numFmtId="177" fontId="7" fillId="0" borderId="12" xfId="1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center" vertical="center"/>
    </xf>
    <xf numFmtId="176" fontId="8" fillId="0" borderId="0" xfId="49" applyNumberFormat="1" applyFont="1" applyFill="1" applyAlignment="1">
      <alignment horizontal="left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center" vertical="center"/>
    </xf>
    <xf numFmtId="176" fontId="8" fillId="0" borderId="0" xfId="49" applyNumberFormat="1" applyFont="1" applyFill="1" applyAlignment="1">
      <alignment horizontal="left" wrapText="1"/>
    </xf>
    <xf numFmtId="0" fontId="4" fillId="0" borderId="0" xfId="6">
      <alignment vertical="center"/>
    </xf>
    <xf numFmtId="0" fontId="5" fillId="2" borderId="4" xfId="53" applyFont="1" applyFill="1" applyBorder="1" applyAlignment="1">
      <alignment horizontal="left" vertical="center"/>
    </xf>
    <xf numFmtId="0" fontId="5" fillId="2" borderId="5" xfId="53" applyFont="1" applyFill="1" applyBorder="1" applyAlignment="1">
      <alignment horizontal="left" vertical="center"/>
    </xf>
    <xf numFmtId="0" fontId="5" fillId="2" borderId="6" xfId="53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8" fontId="1" fillId="0" borderId="5" xfId="52" applyNumberFormat="1" applyFont="1" applyFill="1" applyBorder="1" applyAlignment="1">
      <alignment horizontal="center" vertical="center"/>
    </xf>
    <xf numFmtId="0" fontId="3" fillId="0" borderId="13" xfId="49" applyFont="1" applyBorder="1" applyAlignment="1">
      <alignment horizontal="right" vertical="center" wrapText="1"/>
    </xf>
    <xf numFmtId="0" fontId="3" fillId="0" borderId="14" xfId="49" applyFont="1" applyBorder="1" applyAlignment="1">
      <alignment horizontal="right" vertical="center" wrapText="1"/>
    </xf>
    <xf numFmtId="179" fontId="3" fillId="0" borderId="15" xfId="1" applyNumberFormat="1" applyFont="1" applyFill="1" applyBorder="1" applyAlignment="1">
      <alignment horizontal="right" vertical="center"/>
    </xf>
    <xf numFmtId="176" fontId="3" fillId="3" borderId="16" xfId="53" applyNumberFormat="1" applyFont="1" applyFill="1" applyBorder="1" applyAlignment="1">
      <alignment horizontal="right" vertical="center"/>
    </xf>
    <xf numFmtId="176" fontId="3" fillId="3" borderId="17" xfId="53" applyNumberFormat="1" applyFont="1" applyFill="1" applyBorder="1" applyAlignment="1">
      <alignment horizontal="right" vertical="center"/>
    </xf>
    <xf numFmtId="176" fontId="3" fillId="3" borderId="18" xfId="53" applyNumberFormat="1" applyFont="1" applyFill="1" applyBorder="1" applyAlignment="1">
      <alignment horizontal="right" vertical="center"/>
    </xf>
    <xf numFmtId="180" fontId="3" fillId="3" borderId="12" xfId="53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2" borderId="4" xfId="53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1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 wrapText="1"/>
    </xf>
    <xf numFmtId="179" fontId="3" fillId="2" borderId="19" xfId="1" applyNumberFormat="1" applyFont="1" applyFill="1" applyBorder="1" applyAlignment="1">
      <alignment horizontal="right" vertical="center"/>
    </xf>
    <xf numFmtId="179" fontId="3" fillId="0" borderId="19" xfId="1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right" vertical="center" wrapText="1"/>
    </xf>
    <xf numFmtId="180" fontId="3" fillId="5" borderId="9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Font="1" applyFill="1">
      <alignment vertical="center"/>
    </xf>
    <xf numFmtId="176" fontId="10" fillId="0" borderId="0" xfId="49" applyNumberFormat="1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zoomScale="115" zoomScaleNormal="115" topLeftCell="A6" workbookViewId="0">
      <selection activeCell="C19" sqref="C19"/>
    </sheetView>
  </sheetViews>
  <sheetFormatPr defaultColWidth="8.875" defaultRowHeight="15.6" outlineLevelCol="3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ht="37.5" customHeight="1" spans="2:3">
      <c r="B1" s="6" t="s">
        <v>0</v>
      </c>
      <c r="C1" s="6"/>
    </row>
    <row r="2" spans="2:3">
      <c r="B2" s="8" t="s">
        <v>1</v>
      </c>
      <c r="C2" s="9" t="s">
        <v>2</v>
      </c>
    </row>
    <row r="3" spans="2:4">
      <c r="B3" s="8" t="s">
        <v>3</v>
      </c>
      <c r="C3" s="9" t="s">
        <v>4</v>
      </c>
      <c r="D3" s="68"/>
    </row>
    <row r="4" s="1" customFormat="1" ht="16.5" customHeight="1" spans="2:3">
      <c r="B4" s="14" t="s">
        <v>5</v>
      </c>
      <c r="C4" s="15"/>
    </row>
    <row r="5" s="1" customFormat="1" ht="16.5" customHeight="1" spans="2:3">
      <c r="B5" s="14" t="s">
        <v>6</v>
      </c>
      <c r="C5" s="17"/>
    </row>
    <row r="6" s="1" customFormat="1" ht="16.5" customHeight="1" spans="2:3">
      <c r="B6" s="18"/>
      <c r="C6" s="18"/>
    </row>
    <row r="7" s="1" customFormat="1" ht="30.75" customHeight="1" spans="2:3">
      <c r="B7" s="19" t="s">
        <v>7</v>
      </c>
      <c r="C7" s="22" t="s">
        <v>8</v>
      </c>
    </row>
    <row r="8" s="1" customFormat="1" spans="2:3">
      <c r="B8" s="69" t="s">
        <v>9</v>
      </c>
      <c r="C8" s="26"/>
    </row>
    <row r="9" spans="2:3">
      <c r="B9" s="70" t="s">
        <v>10</v>
      </c>
      <c r="C9" s="71">
        <f>creative!H13</f>
        <v>3650</v>
      </c>
    </row>
    <row r="10" spans="2:3">
      <c r="B10" s="72" t="s">
        <v>11</v>
      </c>
      <c r="C10" s="73"/>
    </row>
    <row r="11" spans="2:3">
      <c r="B11" s="70" t="s">
        <v>10</v>
      </c>
      <c r="C11" s="74">
        <f>SUM('Non Rate Card'!H11)</f>
        <v>120000</v>
      </c>
    </row>
    <row r="12" ht="17.1" customHeight="1" spans="2:3">
      <c r="B12" s="75"/>
      <c r="C12" s="76"/>
    </row>
    <row r="13" spans="2:3">
      <c r="B13" s="77" t="s">
        <v>10</v>
      </c>
      <c r="C13" s="78">
        <f>C9+C11</f>
        <v>123650</v>
      </c>
    </row>
    <row r="14" spans="2:3">
      <c r="B14" s="77" t="s">
        <v>12</v>
      </c>
      <c r="C14" s="78">
        <f>C13*0.06</f>
        <v>7419</v>
      </c>
    </row>
    <row r="15" ht="16.35" spans="2:3">
      <c r="B15" s="42" t="s">
        <v>13</v>
      </c>
      <c r="C15" s="67">
        <f>C13+C14</f>
        <v>131069</v>
      </c>
    </row>
    <row r="16" spans="2:3">
      <c r="B16" s="79" t="s">
        <v>14</v>
      </c>
      <c r="C16" s="80"/>
    </row>
    <row r="17" spans="2:3">
      <c r="B17" s="68"/>
      <c r="C17" s="80"/>
    </row>
    <row r="18" spans="2:2">
      <c r="B18" s="46"/>
    </row>
    <row r="19" spans="2:2">
      <c r="B19" s="81" t="s">
        <v>15</v>
      </c>
    </row>
    <row r="20" spans="2:2">
      <c r="B20" s="49"/>
    </row>
    <row r="21" spans="2:2">
      <c r="B21" s="49"/>
    </row>
    <row r="22" spans="2:2">
      <c r="B22" s="49"/>
    </row>
    <row r="23" spans="2:2">
      <c r="B23" s="49"/>
    </row>
  </sheetData>
  <mergeCells count="3">
    <mergeCell ref="B1:C1"/>
    <mergeCell ref="B8:C8"/>
    <mergeCell ref="B12:C12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workbookViewId="0">
      <selection activeCell="I1" sqref="I$1:I$1048576"/>
    </sheetView>
  </sheetViews>
  <sheetFormatPr defaultColWidth="8.875" defaultRowHeight="15.6" outlineLevelCol="7"/>
  <cols>
    <col min="1" max="1" width="6.375" customWidth="1"/>
    <col min="2" max="2" width="28.375" customWidth="1"/>
    <col min="3" max="3" width="31.875" customWidth="1"/>
    <col min="4" max="4" width="11.875" customWidth="1"/>
    <col min="5" max="5" width="9.75" customWidth="1"/>
    <col min="7" max="7" width="11.375" customWidth="1"/>
    <col min="8" max="8" width="30" customWidth="1"/>
    <col min="9" max="9" width="12.8" customWidth="1"/>
  </cols>
  <sheetData>
    <row r="1" ht="39.6" spans="2:8">
      <c r="B1" s="6" t="s">
        <v>0</v>
      </c>
      <c r="C1" s="6"/>
      <c r="D1" s="7"/>
      <c r="E1" s="7"/>
      <c r="F1" s="7"/>
      <c r="G1" s="7"/>
      <c r="H1" s="7"/>
    </row>
    <row r="2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pans="2:8">
      <c r="B4" s="14" t="s">
        <v>5</v>
      </c>
      <c r="C4" s="15"/>
      <c r="D4" s="14"/>
      <c r="E4" s="14"/>
      <c r="F4" s="14"/>
      <c r="G4" s="14"/>
      <c r="H4" s="14"/>
    </row>
    <row r="5" spans="2:8">
      <c r="B5" s="14" t="s">
        <v>6</v>
      </c>
      <c r="C5" s="17"/>
      <c r="D5" s="14"/>
      <c r="E5" s="14"/>
      <c r="F5" s="14"/>
      <c r="G5" s="14"/>
      <c r="H5" s="14"/>
    </row>
    <row r="6" ht="16.35" spans="2:8">
      <c r="B6" s="18"/>
      <c r="C6" s="18"/>
      <c r="D6" s="18"/>
      <c r="E6" s="18"/>
      <c r="F6" s="18"/>
      <c r="G6" s="18"/>
      <c r="H6" s="18"/>
    </row>
    <row r="7" ht="64.8" spans="2:8">
      <c r="B7" s="19" t="s">
        <v>7</v>
      </c>
      <c r="C7" s="20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</row>
    <row r="8" ht="15.95" customHeight="1" spans="2:8">
      <c r="B8" s="54" t="s">
        <v>22</v>
      </c>
      <c r="C8" s="55"/>
      <c r="D8" s="55"/>
      <c r="E8" s="55"/>
      <c r="F8" s="55"/>
      <c r="G8" s="55"/>
      <c r="H8" s="56"/>
    </row>
    <row r="9" s="2" customFormat="1" ht="30" spans="2:8">
      <c r="B9" s="57" t="s">
        <v>23</v>
      </c>
      <c r="C9" s="58" t="s">
        <v>24</v>
      </c>
      <c r="D9" s="30">
        <v>2021</v>
      </c>
      <c r="E9" s="31">
        <v>2450</v>
      </c>
      <c r="F9" s="59" t="s">
        <v>25</v>
      </c>
      <c r="G9" s="60">
        <v>1</v>
      </c>
      <c r="H9" s="34">
        <f t="shared" ref="H9:H11" si="0">SUM(G9*E9)</f>
        <v>2450</v>
      </c>
    </row>
    <row r="10" s="2" customFormat="1" ht="30.6" customHeight="1" spans="2:8">
      <c r="B10" s="57" t="s">
        <v>26</v>
      </c>
      <c r="C10" s="58" t="s">
        <v>27</v>
      </c>
      <c r="D10" s="30">
        <v>2021</v>
      </c>
      <c r="E10" s="31">
        <v>800</v>
      </c>
      <c r="F10" s="59" t="s">
        <v>25</v>
      </c>
      <c r="G10" s="60">
        <v>1</v>
      </c>
      <c r="H10" s="34">
        <f t="shared" si="0"/>
        <v>800</v>
      </c>
    </row>
    <row r="11" s="2" customFormat="1" ht="30.6" customHeight="1" spans="2:8">
      <c r="B11" s="57" t="s">
        <v>28</v>
      </c>
      <c r="C11" s="58" t="s">
        <v>27</v>
      </c>
      <c r="D11" s="30">
        <v>2021</v>
      </c>
      <c r="E11" s="31">
        <v>400</v>
      </c>
      <c r="F11" s="59" t="s">
        <v>25</v>
      </c>
      <c r="G11" s="60">
        <v>1</v>
      </c>
      <c r="H11" s="34">
        <f t="shared" si="0"/>
        <v>400</v>
      </c>
    </row>
    <row r="12" spans="2:8">
      <c r="B12" s="61"/>
      <c r="C12" s="62"/>
      <c r="D12" s="62"/>
      <c r="E12" s="62"/>
      <c r="F12" s="62"/>
      <c r="G12" s="62"/>
      <c r="H12" s="63"/>
    </row>
    <row r="13" ht="16.35" spans="2:8">
      <c r="B13" s="64" t="s">
        <v>10</v>
      </c>
      <c r="C13" s="65"/>
      <c r="D13" s="65"/>
      <c r="E13" s="65"/>
      <c r="F13" s="65"/>
      <c r="G13" s="66"/>
      <c r="H13" s="67">
        <f>SUM(H9:H11)</f>
        <v>3650</v>
      </c>
    </row>
  </sheetData>
  <mergeCells count="4">
    <mergeCell ref="B1:C1"/>
    <mergeCell ref="B8:H8"/>
    <mergeCell ref="B12:G12"/>
    <mergeCell ref="B13:G13"/>
  </mergeCells>
  <pageMargins left="0.7" right="0.7" top="0.75" bottom="0.75" header="0.3" footer="0.3"/>
  <pageSetup paperSize="9" scale="5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7" zoomScaleNormal="87" workbookViewId="0">
      <selection activeCell="K12" sqref="K12:L12"/>
    </sheetView>
  </sheetViews>
  <sheetFormatPr defaultColWidth="8.875" defaultRowHeight="15.6"/>
  <cols>
    <col min="1" max="1" width="5.125" style="3" customWidth="1"/>
    <col min="2" max="2" width="30.25" customWidth="1"/>
    <col min="3" max="3" width="40.12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  <col min="10" max="10" width="27.1" customWidth="1"/>
  </cols>
  <sheetData>
    <row r="1" ht="37.5" customHeight="1" spans="2:8">
      <c r="B1" s="6" t="s">
        <v>0</v>
      </c>
      <c r="C1" s="6"/>
      <c r="D1" s="7"/>
      <c r="E1" s="6"/>
      <c r="F1" s="7"/>
      <c r="G1" s="7"/>
      <c r="H1" s="7"/>
    </row>
    <row r="2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/>
      <c r="D4" s="14"/>
      <c r="E4" s="16"/>
      <c r="F4" s="14"/>
      <c r="G4" s="14"/>
      <c r="H4" s="14"/>
    </row>
    <row r="5" s="1" customFormat="1" ht="16.5" customHeight="1" spans="2:8">
      <c r="B5" s="14" t="s">
        <v>6</v>
      </c>
      <c r="C5" s="17"/>
      <c r="D5" s="14"/>
      <c r="E5" s="16"/>
      <c r="F5" s="14"/>
      <c r="G5" s="14"/>
      <c r="H5" s="14"/>
    </row>
    <row r="6" s="1" customFormat="1" ht="16.5" customHeight="1" spans="2:8">
      <c r="B6" s="18"/>
      <c r="C6" s="18"/>
      <c r="D6" s="18"/>
      <c r="E6" s="16"/>
      <c r="F6" s="18"/>
      <c r="G6" s="18"/>
      <c r="H6" s="18"/>
    </row>
    <row r="7" s="1" customFormat="1" ht="39" customHeight="1" spans="2:8">
      <c r="B7" s="19" t="s">
        <v>7</v>
      </c>
      <c r="C7" s="20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</row>
    <row r="8" spans="2:8">
      <c r="B8" s="23" t="s">
        <v>29</v>
      </c>
      <c r="C8" s="24"/>
      <c r="D8" s="24"/>
      <c r="E8" s="25"/>
      <c r="F8" s="24"/>
      <c r="G8" s="24"/>
      <c r="H8" s="26"/>
    </row>
    <row r="9" s="2" customFormat="1" spans="1:10">
      <c r="A9" s="27"/>
      <c r="B9" s="28" t="s">
        <v>30</v>
      </c>
      <c r="C9" s="29" t="s">
        <v>31</v>
      </c>
      <c r="D9" s="30"/>
      <c r="E9" s="31">
        <v>4800</v>
      </c>
      <c r="F9" s="32" t="s">
        <v>32</v>
      </c>
      <c r="G9" s="33">
        <v>25</v>
      </c>
      <c r="H9" s="34">
        <f>SUM(G9*E9)</f>
        <v>120000</v>
      </c>
      <c r="J9" s="53"/>
    </row>
    <row r="10" s="2" customFormat="1" ht="15" spans="1:8">
      <c r="A10" s="27"/>
      <c r="B10" s="35"/>
      <c r="C10" s="36"/>
      <c r="D10" s="37"/>
      <c r="E10" s="38"/>
      <c r="F10" s="39"/>
      <c r="G10" s="40"/>
      <c r="H10" s="41"/>
    </row>
    <row r="11" ht="16.35" spans="2:8">
      <c r="B11" s="42" t="s">
        <v>10</v>
      </c>
      <c r="C11" s="43"/>
      <c r="D11" s="43"/>
      <c r="E11" s="44"/>
      <c r="F11" s="43"/>
      <c r="G11" s="43"/>
      <c r="H11" s="45">
        <f>SUM(H9:H9)</f>
        <v>120000</v>
      </c>
    </row>
    <row r="15" spans="2:5">
      <c r="B15" s="46"/>
      <c r="C15" s="47"/>
      <c r="D15" s="47"/>
      <c r="E15" s="48"/>
    </row>
    <row r="16" spans="2:5">
      <c r="B16" s="49"/>
      <c r="C16" s="50"/>
      <c r="D16" s="50"/>
      <c r="E16" s="51"/>
    </row>
    <row r="17" spans="2:5">
      <c r="B17" s="49"/>
      <c r="C17" s="50"/>
      <c r="D17" s="50"/>
      <c r="E17" s="51"/>
    </row>
    <row r="18" spans="2:5">
      <c r="B18" s="49"/>
      <c r="C18" s="50"/>
      <c r="D18" s="50"/>
      <c r="E18" s="51"/>
    </row>
    <row r="19" spans="2:5">
      <c r="B19" s="49"/>
      <c r="C19" s="50"/>
      <c r="D19" s="50"/>
      <c r="E19" s="51"/>
    </row>
    <row r="20" spans="2:5">
      <c r="B20" s="49"/>
      <c r="C20" s="52"/>
      <c r="D20" s="52"/>
      <c r="E20" s="51"/>
    </row>
  </sheetData>
  <mergeCells count="3">
    <mergeCell ref="B1:C1"/>
    <mergeCell ref="B8:H8"/>
    <mergeCell ref="B11:G11"/>
  </mergeCells>
  <pageMargins left="0.75" right="0.75" top="1" bottom="1" header="0.3" footer="0.3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2024-03-28T07:32:17Z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7471A41CB70B4A588DB0EF44557259FF_13</vt:lpwstr>
  </property>
</Properties>
</file>