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564"/>
  </bookViews>
  <sheets>
    <sheet name="Summary" sheetId="9" r:id="rId1"/>
    <sheet name="creative" sheetId="11" r:id="rId2"/>
    <sheet name="Staffing Fee" sheetId="7" r:id="rId3"/>
  </sheets>
  <calcPr calcId="144525"/>
</workbook>
</file>

<file path=xl/sharedStrings.xml><?xml version="1.0" encoding="utf-8"?>
<sst xmlns="http://schemas.openxmlformats.org/spreadsheetml/2006/main" count="60" uniqueCount="31">
  <si>
    <t>Quotation</t>
  </si>
  <si>
    <t>Client:</t>
  </si>
  <si>
    <t>AstraZeneca</t>
  </si>
  <si>
    <t xml:space="preserve">Project Name: </t>
  </si>
  <si>
    <t>及县小红书电子刊物Q3设计制作</t>
  </si>
  <si>
    <t>Supplier Contact Information:</t>
  </si>
  <si>
    <t>luna.li@ubs-cn.com</t>
  </si>
  <si>
    <t>Effective Date:</t>
  </si>
  <si>
    <t>2023.5.4</t>
  </si>
  <si>
    <t>Item</t>
  </si>
  <si>
    <t>Cost</t>
  </si>
  <si>
    <t>I. Creative</t>
  </si>
  <si>
    <t>Sub-total</t>
  </si>
  <si>
    <t>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</si>
  <si>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</si>
  <si>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</si>
  <si>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</si>
  <si>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</si>
  <si>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</si>
  <si>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</si>
  <si>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</si>
  <si>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</si>
  <si>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</si>
  <si>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</si>
  <si>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1.及县小红书电子刊物Q3设计制作（共8页）</t>
  </si>
  <si>
    <t>手绘长图文（简单）</t>
  </si>
  <si>
    <t>含单个手绘人物形象设计</t>
  </si>
  <si>
    <t>屏</t>
  </si>
  <si>
    <t>项目管理/人员管理 
Service Fee/Staffing Fee</t>
  </si>
  <si>
    <t>Digital Project Manager</t>
  </si>
  <si>
    <t>小时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</si>
</sst>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\¥#,##0.00_);[Red]\(\¥#,##0.00\)"/>
    <numFmt numFmtId="179" formatCode="\¥#,##0.00;[Red]\¥#,##0.00"/>
  </numFmts>
  <fonts count="35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2"/>
      <color rgb="FF800080"/>
      <name val="宋体"/>
      <charset val="134"/>
    </font>
    <font>
      <b/>
      <sz val="1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.5"/>
      <color theme="1"/>
      <name val="宋体"/>
      <charset val="134"/>
      <scheme val="minor"/>
    </font>
    <font>
      <sz val="10"/>
      <name val="Arial"/>
      <charset val="134"/>
    </font>
    <font>
      <sz val="10"/>
      <color theme="1"/>
      <name val="宋体"/>
      <charset val="134"/>
    </font>
    <font>
      <sz val="10"/>
      <color theme="1"/>
      <name val="宋体-简"/>
      <charset val="134"/>
    </font>
    <font>
      <sz val="10"/>
      <color theme="1"/>
      <name val="Arial"/>
      <charset val="134"/>
    </font>
    <font>
      <b/>
      <sz val="12"/>
      <color rgb="FF0070C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2"/>
      <color theme="10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16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15" fillId="13" borderId="17" applyNumberFormat="0" applyFon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8" fillId="17" borderId="20" applyNumberFormat="0" applyAlignment="0" applyProtection="0">
      <alignment vertical="center"/>
    </xf>
    <xf numFmtId="0" fontId="29" fillId="17" borderId="16" applyNumberFormat="0" applyAlignment="0" applyProtection="0">
      <alignment vertical="center"/>
    </xf>
    <xf numFmtId="0" fontId="30" fillId="18" borderId="21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0" fillId="0" borderId="0"/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0" fillId="0" borderId="0"/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66">
    <xf numFmtId="0" fontId="0" fillId="0" borderId="0" xfId="0">
      <alignment vertical="center"/>
    </xf>
    <xf numFmtId="0" fontId="0" fillId="0" borderId="0" xfId="41" applyFill="1"/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51" applyFont="1" applyAlignment="1">
      <alignment horizontal="center" vertical="center"/>
    </xf>
    <xf numFmtId="0" fontId="1" fillId="0" borderId="0" xfId="51" applyFont="1" applyAlignment="1">
      <alignment vertical="center"/>
    </xf>
    <xf numFmtId="0" fontId="2" fillId="0" borderId="0" xfId="51" applyFont="1">
      <alignment vertical="center"/>
    </xf>
    <xf numFmtId="176" fontId="3" fillId="0" borderId="0" xfId="51" applyNumberFormat="1" applyFont="1" applyFill="1" applyAlignment="1">
      <alignment horizontal="left"/>
    </xf>
    <xf numFmtId="0" fontId="3" fillId="0" borderId="0" xfId="35" applyFont="1" applyAlignment="1">
      <alignment vertical="center" wrapText="1"/>
    </xf>
    <xf numFmtId="176" fontId="3" fillId="0" borderId="0" xfId="51" applyNumberFormat="1" applyFont="1" applyAlignment="1">
      <alignment horizontal="center"/>
    </xf>
    <xf numFmtId="176" fontId="3" fillId="0" borderId="0" xfId="51" applyNumberFormat="1" applyFont="1" applyFill="1" applyAlignment="1">
      <alignment horizontal="center"/>
    </xf>
    <xf numFmtId="0" fontId="3" fillId="0" borderId="0" xfId="35" applyFont="1" applyAlignment="1">
      <alignment wrapText="1"/>
    </xf>
    <xf numFmtId="0" fontId="2" fillId="0" borderId="0" xfId="35" applyFont="1" applyFill="1" applyBorder="1" applyAlignment="1">
      <alignment vertical="center"/>
    </xf>
    <xf numFmtId="0" fontId="4" fillId="0" borderId="0" xfId="10" applyFont="1" applyFill="1" applyBorder="1" applyAlignment="1">
      <alignment horizontal="left" vertical="center"/>
    </xf>
    <xf numFmtId="0" fontId="2" fillId="0" borderId="0" xfId="35" applyFont="1" applyFill="1" applyBorder="1" applyAlignment="1">
      <alignment horizontal="left" vertical="center"/>
    </xf>
    <xf numFmtId="0" fontId="2" fillId="0" borderId="0" xfId="35" applyFont="1" applyFill="1" applyBorder="1" applyAlignment="1">
      <alignment horizontal="right" vertical="center"/>
    </xf>
    <xf numFmtId="0" fontId="5" fillId="0" borderId="1" xfId="35" applyFont="1" applyFill="1" applyBorder="1" applyAlignment="1">
      <alignment horizontal="center" vertical="center"/>
    </xf>
    <xf numFmtId="0" fontId="5" fillId="0" borderId="2" xfId="35" applyFont="1" applyFill="1" applyBorder="1" applyAlignment="1">
      <alignment horizontal="center" vertical="center" wrapText="1"/>
    </xf>
    <xf numFmtId="0" fontId="5" fillId="0" borderId="2" xfId="35" applyFont="1" applyFill="1" applyBorder="1" applyAlignment="1">
      <alignment horizontal="center" vertical="center"/>
    </xf>
    <xf numFmtId="0" fontId="5" fillId="0" borderId="3" xfId="35" applyFont="1" applyFill="1" applyBorder="1" applyAlignment="1">
      <alignment horizontal="center" vertical="center"/>
    </xf>
    <xf numFmtId="0" fontId="2" fillId="2" borderId="4" xfId="35" applyFont="1" applyFill="1" applyBorder="1" applyAlignment="1">
      <alignment horizontal="left" vertical="center" wrapText="1"/>
    </xf>
    <xf numFmtId="0" fontId="2" fillId="2" borderId="5" xfId="35" applyFont="1" applyFill="1" applyBorder="1" applyAlignment="1">
      <alignment horizontal="left" vertical="center"/>
    </xf>
    <xf numFmtId="0" fontId="2" fillId="2" borderId="6" xfId="35" applyFont="1" applyFill="1" applyBorder="1" applyAlignment="1">
      <alignment horizontal="left" vertical="center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 vertical="center"/>
    </xf>
    <xf numFmtId="0" fontId="7" fillId="0" borderId="9" xfId="0" applyFont="1" applyFill="1" applyBorder="1" applyAlignment="1">
      <alignment horizontal="center" vertical="center" wrapText="1"/>
    </xf>
    <xf numFmtId="40" fontId="7" fillId="0" borderId="8" xfId="52" applyNumberFormat="1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/>
    <xf numFmtId="37" fontId="7" fillId="0" borderId="10" xfId="8" applyNumberFormat="1" applyFont="1" applyFill="1" applyBorder="1" applyAlignment="1">
      <alignment horizontal="center" vertical="center"/>
    </xf>
    <xf numFmtId="9" fontId="6" fillId="0" borderId="8" xfId="52" applyNumberFormat="1" applyFont="1" applyFill="1" applyBorder="1" applyAlignment="1">
      <alignment horizontal="center" vertical="center"/>
    </xf>
    <xf numFmtId="177" fontId="6" fillId="0" borderId="8" xfId="52" applyNumberFormat="1" applyFont="1" applyFill="1" applyBorder="1" applyAlignment="1">
      <alignment horizontal="center" vertical="center"/>
    </xf>
    <xf numFmtId="176" fontId="2" fillId="4" borderId="11" xfId="35" applyNumberFormat="1" applyFont="1" applyFill="1" applyBorder="1" applyAlignment="1">
      <alignment horizontal="right" vertical="center"/>
    </xf>
    <xf numFmtId="176" fontId="2" fillId="4" borderId="12" xfId="35" applyNumberFormat="1" applyFont="1" applyFill="1" applyBorder="1" applyAlignment="1">
      <alignment horizontal="right" vertical="center"/>
    </xf>
    <xf numFmtId="178" fontId="2" fillId="4" borderId="13" xfId="35" applyNumberFormat="1" applyFont="1" applyFill="1" applyBorder="1" applyAlignment="1">
      <alignment horizontal="right" vertical="center"/>
    </xf>
    <xf numFmtId="176" fontId="2" fillId="0" borderId="0" xfId="51" applyNumberFormat="1" applyFont="1" applyFill="1" applyAlignment="1"/>
    <xf numFmtId="176" fontId="2" fillId="0" borderId="0" xfId="51" applyNumberFormat="1" applyFont="1" applyFill="1" applyAlignment="1">
      <alignment wrapText="1"/>
    </xf>
    <xf numFmtId="0" fontId="2" fillId="0" borderId="0" xfId="51" applyFont="1" applyFill="1" applyAlignment="1">
      <alignment horizontal="left" vertical="center"/>
    </xf>
    <xf numFmtId="176" fontId="9" fillId="0" borderId="0" xfId="51" applyNumberFormat="1" applyFont="1" applyFill="1" applyAlignment="1">
      <alignment horizontal="left"/>
    </xf>
    <xf numFmtId="0" fontId="9" fillId="0" borderId="0" xfId="51" applyFont="1" applyFill="1" applyAlignment="1">
      <alignment horizontal="left" vertical="center" wrapText="1"/>
    </xf>
    <xf numFmtId="0" fontId="9" fillId="0" borderId="0" xfId="51" applyFont="1" applyFill="1" applyAlignment="1">
      <alignment horizontal="left" vertical="center"/>
    </xf>
    <xf numFmtId="176" fontId="9" fillId="0" borderId="0" xfId="51" applyNumberFormat="1" applyFont="1" applyFill="1" applyAlignment="1">
      <alignment horizontal="left" wrapText="1"/>
    </xf>
    <xf numFmtId="0" fontId="5" fillId="2" borderId="4" xfId="35" applyFont="1" applyFill="1" applyBorder="1" applyAlignment="1">
      <alignment horizontal="left" vertical="center"/>
    </xf>
    <xf numFmtId="0" fontId="5" fillId="2" borderId="5" xfId="35" applyFont="1" applyFill="1" applyBorder="1" applyAlignment="1">
      <alignment horizontal="left" vertical="center"/>
    </xf>
    <xf numFmtId="0" fontId="5" fillId="2" borderId="6" xfId="35" applyFont="1" applyFill="1" applyBorder="1" applyAlignment="1">
      <alignment horizontal="left" vertical="center"/>
    </xf>
    <xf numFmtId="0" fontId="10" fillId="0" borderId="7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2" fillId="0" borderId="4" xfId="51" applyFont="1" applyBorder="1" applyAlignment="1">
      <alignment horizontal="right" vertical="center" wrapText="1"/>
    </xf>
    <xf numFmtId="0" fontId="2" fillId="0" borderId="5" xfId="51" applyFont="1" applyBorder="1" applyAlignment="1">
      <alignment horizontal="right" vertical="center" wrapText="1"/>
    </xf>
    <xf numFmtId="0" fontId="2" fillId="0" borderId="9" xfId="51" applyFont="1" applyBorder="1" applyAlignment="1">
      <alignment horizontal="right" vertical="center" wrapText="1"/>
    </xf>
    <xf numFmtId="179" fontId="2" fillId="0" borderId="10" xfId="8" applyNumberFormat="1" applyFont="1" applyFill="1" applyBorder="1" applyAlignment="1">
      <alignment horizontal="right" vertical="center"/>
    </xf>
    <xf numFmtId="0" fontId="12" fillId="0" borderId="7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0" fillId="0" borderId="0" xfId="0" applyFont="1">
      <alignment vertical="center"/>
    </xf>
    <xf numFmtId="0" fontId="2" fillId="2" borderId="7" xfId="35" applyFont="1" applyFill="1" applyBorder="1" applyAlignment="1">
      <alignment horizontal="left" vertical="center"/>
    </xf>
    <xf numFmtId="0" fontId="2" fillId="2" borderId="10" xfId="35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right" vertical="center" wrapText="1"/>
    </xf>
    <xf numFmtId="178" fontId="2" fillId="0" borderId="10" xfId="8" applyNumberFormat="1" applyFont="1" applyFill="1" applyBorder="1" applyAlignment="1">
      <alignment horizontal="right" vertical="center"/>
    </xf>
    <xf numFmtId="0" fontId="2" fillId="2" borderId="4" xfId="35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right" vertical="center" wrapText="1"/>
    </xf>
    <xf numFmtId="178" fontId="2" fillId="6" borderId="15" xfId="8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4" fillId="7" borderId="0" xfId="0" applyFont="1" applyFill="1" applyAlignment="1">
      <alignment horizontal="right" vertical="center"/>
    </xf>
    <xf numFmtId="10" fontId="0" fillId="7" borderId="0" xfId="11" applyNumberFormat="1" applyFont="1" applyFill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_长城会短信相关活动报价1016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_flash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una.li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luna.li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luna.li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25"/>
  <sheetViews>
    <sheetView tabSelected="1" zoomScale="115" zoomScaleNormal="115" workbookViewId="0">
      <selection activeCell="B22" sqref="B22"/>
    </sheetView>
  </sheetViews>
  <sheetFormatPr defaultColWidth="8.83333333333333" defaultRowHeight="15.6" outlineLevelCol="3"/>
  <cols>
    <col min="1" max="1" width="5.15833333333333" style="2" customWidth="1"/>
    <col min="2" max="2" width="39.6583333333333" customWidth="1"/>
    <col min="3" max="3" width="35.1583333333333" style="2" customWidth="1"/>
    <col min="4" max="4" width="19.3333333333333" customWidth="1"/>
  </cols>
  <sheetData>
    <row r="1" ht="37.5" customHeight="1" spans="2:3">
      <c r="B1" s="4" t="s">
        <v>0</v>
      </c>
      <c r="C1" s="4"/>
    </row>
    <row r="2" spans="2:3">
      <c r="B2" s="6" t="s">
        <v>1</v>
      </c>
      <c r="C2" s="7" t="s">
        <v>2</v>
      </c>
    </row>
    <row r="3" spans="2:4">
      <c r="B3" s="6" t="s">
        <v>3</v>
      </c>
      <c r="C3" s="7" t="s">
        <v>4</v>
      </c>
      <c r="D3" s="53"/>
    </row>
    <row r="4" s="1" customFormat="1" ht="16.5" customHeight="1" spans="2:3">
      <c r="B4" s="12" t="s">
        <v>5</v>
      </c>
      <c r="C4" s="13" t="s">
        <v>6</v>
      </c>
    </row>
    <row r="5" s="1" customFormat="1" ht="16.5" customHeight="1" spans="2:3">
      <c r="B5" s="12" t="s">
        <v>7</v>
      </c>
      <c r="C5" s="14" t="s">
        <v>8</v>
      </c>
    </row>
    <row r="6" s="1" customFormat="1" ht="16.5" customHeight="1" spans="2:3">
      <c r="B6" s="15"/>
      <c r="C6" s="15"/>
    </row>
    <row r="7" s="1" customFormat="1" ht="30.75" customHeight="1" spans="2:3">
      <c r="B7" s="16" t="s">
        <v>9</v>
      </c>
      <c r="C7" s="19" t="s">
        <v>10</v>
      </c>
    </row>
    <row r="8" s="1" customFormat="1" spans="2:3">
      <c r="B8" s="54" t="s">
        <v>11</v>
      </c>
      <c r="C8" s="55"/>
    </row>
    <row r="9" spans="2:3">
      <c r="B9" s="56" t="s">
        <v>12</v>
      </c>
      <c r="C9" s="57">
        <f>creative!H15</f>
        <v>10400</v>
      </c>
    </row>
    <row r="10" s="1" customFormat="1" spans="2:3">
      <c r="B10" s="58" t="s">
        <v>13</v>
      </c>
      <c r="C10" s="22"/>
    </row>
    <row r="11" spans="2:3">
      <c r="B11" s="56" t="s">
        <v>12</v>
      </c>
      <c r="C11" s="50">
        <f>'Staffing Fee'!H12</f>
        <v>1000</v>
      </c>
    </row>
    <row r="12" ht="3.75" customHeight="1" spans="2:3">
      <c r="B12" s="59"/>
      <c r="C12" s="60"/>
    </row>
    <row r="13" spans="2:3">
      <c r="B13" s="61" t="s">
        <v>12</v>
      </c>
      <c r="C13" s="62">
        <f>C9+C11</f>
        <v>11400</v>
      </c>
    </row>
    <row r="14" spans="2:3">
      <c r="B14" s="61" t="s">
        <v>14</v>
      </c>
      <c r="C14" s="62">
        <f>C13*0.06</f>
        <v>684</v>
      </c>
    </row>
    <row r="15" ht="16.35" spans="2:3">
      <c r="B15" s="32" t="s">
        <v>15</v>
      </c>
      <c r="C15" s="34">
        <f>C13+C14</f>
        <v>12084</v>
      </c>
    </row>
    <row r="16" spans="2:2">
      <c r="B16" s="63" t="s">
        <v>16</v>
      </c>
    </row>
    <row r="18" spans="2:3">
      <c r="B18" s="64" t="s">
        <v>17</v>
      </c>
      <c r="C18" s="65">
        <f>C11/C13</f>
        <v>0.087719298245614</v>
      </c>
    </row>
    <row r="20" spans="2:2">
      <c r="B20" s="35"/>
    </row>
    <row r="21" spans="2:2">
      <c r="B21" s="38"/>
    </row>
    <row r="22" spans="2:2">
      <c r="B22" s="38"/>
    </row>
    <row r="23" spans="2:2">
      <c r="B23" s="38"/>
    </row>
    <row r="24" spans="2:2">
      <c r="B24" s="38"/>
    </row>
    <row r="25" spans="2:2">
      <c r="B25" s="38"/>
    </row>
  </sheetData>
  <mergeCells count="4">
    <mergeCell ref="B1:C1"/>
    <mergeCell ref="B8:C8"/>
    <mergeCell ref="B10:C10"/>
    <mergeCell ref="B12:C12"/>
  </mergeCells>
  <hyperlinks>
    <hyperlink ref="C4" r:id="rId1" display="luna.li@ubs-cn.com" tooltip="mailto:luna.li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5"/>
  <sheetViews>
    <sheetView workbookViewId="0">
      <selection activeCell="C5" sqref="C5"/>
    </sheetView>
  </sheetViews>
  <sheetFormatPr defaultColWidth="8.83333333333333" defaultRowHeight="15.6" outlineLevelCol="7"/>
  <cols>
    <col min="1" max="1" width="6.33333333333333" customWidth="1"/>
    <col min="2" max="2" width="28.3333333333333" customWidth="1"/>
    <col min="3" max="3" width="31.8333333333333" customWidth="1"/>
    <col min="4" max="4" width="11.8333333333333" customWidth="1"/>
    <col min="5" max="5" width="10.925" customWidth="1"/>
    <col min="7" max="7" width="11.3333333333333" customWidth="1"/>
    <col min="8" max="8" width="30" customWidth="1"/>
  </cols>
  <sheetData>
    <row r="1" ht="39.6" spans="2:8">
      <c r="B1" s="4" t="s">
        <v>0</v>
      </c>
      <c r="C1" s="4"/>
      <c r="D1" s="5"/>
      <c r="E1" s="5"/>
      <c r="F1" s="5"/>
      <c r="G1" s="5"/>
      <c r="H1" s="5"/>
    </row>
    <row r="2" spans="2:8">
      <c r="B2" s="6" t="s">
        <v>1</v>
      </c>
      <c r="C2" s="7" t="s">
        <v>2</v>
      </c>
      <c r="D2" s="8"/>
      <c r="E2" s="9"/>
      <c r="F2" s="9"/>
      <c r="G2" s="10"/>
      <c r="H2" s="10"/>
    </row>
    <row r="3" spans="2:8">
      <c r="B3" s="6" t="s">
        <v>3</v>
      </c>
      <c r="C3" s="7" t="s">
        <v>4</v>
      </c>
      <c r="D3" s="11"/>
      <c r="E3" s="9"/>
      <c r="F3" s="9"/>
      <c r="G3" s="10"/>
      <c r="H3" s="10"/>
    </row>
    <row r="4" spans="2:8">
      <c r="B4" s="12" t="s">
        <v>5</v>
      </c>
      <c r="C4" s="13" t="s">
        <v>6</v>
      </c>
      <c r="D4" s="12"/>
      <c r="E4" s="12"/>
      <c r="F4" s="12"/>
      <c r="G4" s="12"/>
      <c r="H4" s="12"/>
    </row>
    <row r="5" spans="2:8">
      <c r="B5" s="12" t="s">
        <v>7</v>
      </c>
      <c r="C5" s="14" t="s">
        <v>8</v>
      </c>
      <c r="D5" s="12"/>
      <c r="E5" s="12"/>
      <c r="F5" s="12"/>
      <c r="G5" s="12"/>
      <c r="H5" s="12"/>
    </row>
    <row r="6" ht="16.35" spans="2:8">
      <c r="B6" s="15"/>
      <c r="C6" s="15"/>
      <c r="D6" s="15"/>
      <c r="E6" s="15"/>
      <c r="F6" s="15"/>
      <c r="G6" s="15"/>
      <c r="H6" s="15"/>
    </row>
    <row r="7" ht="64.8" spans="2:8">
      <c r="B7" s="16" t="s">
        <v>9</v>
      </c>
      <c r="C7" s="17" t="s">
        <v>18</v>
      </c>
      <c r="D7" s="17" t="s">
        <v>19</v>
      </c>
      <c r="E7" s="18" t="s">
        <v>20</v>
      </c>
      <c r="F7" s="18" t="s">
        <v>21</v>
      </c>
      <c r="G7" s="18" t="s">
        <v>22</v>
      </c>
      <c r="H7" s="19" t="s">
        <v>23</v>
      </c>
    </row>
    <row r="8" ht="16" customHeight="1" spans="2:8">
      <c r="B8" s="42" t="s">
        <v>24</v>
      </c>
      <c r="C8" s="43"/>
      <c r="D8" s="43"/>
      <c r="E8" s="43"/>
      <c r="F8" s="43"/>
      <c r="G8" s="43"/>
      <c r="H8" s="44"/>
    </row>
    <row r="9" ht="30.5" customHeight="1" spans="2:8">
      <c r="B9" s="45" t="s">
        <v>25</v>
      </c>
      <c r="C9" s="46" t="s">
        <v>26</v>
      </c>
      <c r="D9" s="25">
        <v>2021</v>
      </c>
      <c r="E9" s="26">
        <v>1300</v>
      </c>
      <c r="F9" s="30" t="s">
        <v>27</v>
      </c>
      <c r="G9" s="31">
        <v>8</v>
      </c>
      <c r="H9" s="29">
        <f>G9*E9</f>
        <v>10400</v>
      </c>
    </row>
    <row r="10" spans="2:8">
      <c r="B10" s="47"/>
      <c r="C10" s="48"/>
      <c r="D10" s="48"/>
      <c r="E10" s="48"/>
      <c r="F10" s="48"/>
      <c r="G10" s="49"/>
      <c r="H10" s="50"/>
    </row>
    <row r="11" ht="16.2" spans="2:8">
      <c r="B11" s="42"/>
      <c r="C11" s="43"/>
      <c r="D11" s="43"/>
      <c r="E11" s="43"/>
      <c r="F11" s="43"/>
      <c r="G11" s="43"/>
      <c r="H11" s="44"/>
    </row>
    <row r="12" spans="2:8">
      <c r="B12" s="51"/>
      <c r="C12" s="52"/>
      <c r="D12" s="25"/>
      <c r="E12" s="26"/>
      <c r="F12" s="30"/>
      <c r="G12" s="31"/>
      <c r="H12" s="29"/>
    </row>
    <row r="13" spans="2:8">
      <c r="B13" s="51"/>
      <c r="C13" s="52"/>
      <c r="D13" s="25"/>
      <c r="E13" s="26"/>
      <c r="F13" s="30"/>
      <c r="G13" s="31"/>
      <c r="H13" s="29"/>
    </row>
    <row r="14" spans="2:8">
      <c r="B14" s="47"/>
      <c r="C14" s="48"/>
      <c r="D14" s="48"/>
      <c r="E14" s="48"/>
      <c r="F14" s="48"/>
      <c r="G14" s="49"/>
      <c r="H14" s="50"/>
    </row>
    <row r="15" ht="16.35" spans="2:8">
      <c r="B15" s="32"/>
      <c r="C15" s="33"/>
      <c r="D15" s="33"/>
      <c r="E15" s="33"/>
      <c r="F15" s="33"/>
      <c r="G15" s="33"/>
      <c r="H15" s="34">
        <f>SUM(H9:H14)</f>
        <v>10400</v>
      </c>
    </row>
  </sheetData>
  <mergeCells count="6">
    <mergeCell ref="B1:C1"/>
    <mergeCell ref="B8:H8"/>
    <mergeCell ref="B10:G10"/>
    <mergeCell ref="B11:H11"/>
    <mergeCell ref="B14:G14"/>
    <mergeCell ref="B15:G15"/>
  </mergeCells>
  <hyperlinks>
    <hyperlink ref="C4" r:id="rId1" display="luna.li@ubs-cn.com" tooltip="mailto:luna.li@ubs-cn.com"/>
  </hyperlink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21"/>
  <sheetViews>
    <sheetView workbookViewId="0">
      <selection activeCell="C5" sqref="C5"/>
    </sheetView>
  </sheetViews>
  <sheetFormatPr defaultColWidth="8.83333333333333" defaultRowHeight="15.6" outlineLevelCol="7"/>
  <cols>
    <col min="1" max="1" width="5.15833333333333" style="2" customWidth="1"/>
    <col min="2" max="2" width="26.1583333333333" customWidth="1"/>
    <col min="3" max="3" width="40.1583333333333" style="3" customWidth="1"/>
    <col min="4" max="4" width="16.8333333333333" style="3" customWidth="1"/>
    <col min="5" max="5" width="11" customWidth="1"/>
    <col min="6" max="6" width="8.33333333333333" customWidth="1"/>
    <col min="7" max="7" width="10.1583333333333" style="2" customWidth="1"/>
    <col min="8" max="8" width="14.8333333333333" style="2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spans="2:8">
      <c r="B2" s="6" t="s">
        <v>1</v>
      </c>
      <c r="C2" s="7" t="s">
        <v>2</v>
      </c>
      <c r="D2" s="8"/>
      <c r="E2" s="9"/>
      <c r="F2" s="9"/>
      <c r="G2" s="10"/>
      <c r="H2" s="10"/>
    </row>
    <row r="3" spans="2:8">
      <c r="B3" s="6" t="s">
        <v>3</v>
      </c>
      <c r="C3" s="7" t="s">
        <v>4</v>
      </c>
      <c r="D3" s="11"/>
      <c r="E3" s="9"/>
      <c r="F3" s="9"/>
      <c r="G3" s="10"/>
      <c r="H3" s="10"/>
    </row>
    <row r="4" s="1" customFormat="1" ht="16.5" customHeight="1" spans="2:8">
      <c r="B4" s="12" t="s">
        <v>5</v>
      </c>
      <c r="C4" s="13" t="s">
        <v>6</v>
      </c>
      <c r="D4" s="12"/>
      <c r="E4" s="12"/>
      <c r="F4" s="12"/>
      <c r="G4" s="12"/>
      <c r="H4" s="12"/>
    </row>
    <row r="5" s="1" customFormat="1" ht="16.5" customHeight="1" spans="2:8">
      <c r="B5" s="12" t="s">
        <v>7</v>
      </c>
      <c r="C5" s="14" t="s">
        <v>8</v>
      </c>
      <c r="D5" s="12"/>
      <c r="E5" s="12"/>
      <c r="F5" s="12"/>
      <c r="G5" s="12"/>
      <c r="H5" s="12"/>
    </row>
    <row r="6" s="1" customFormat="1" ht="16.5" customHeight="1" spans="2:8">
      <c r="B6" s="15"/>
      <c r="C6" s="15"/>
      <c r="D6" s="15"/>
      <c r="E6" s="15"/>
      <c r="F6" s="15"/>
      <c r="G6" s="15"/>
      <c r="H6" s="15"/>
    </row>
    <row r="7" s="1" customFormat="1" ht="39" customHeight="1" spans="2:8">
      <c r="B7" s="16" t="s">
        <v>9</v>
      </c>
      <c r="C7" s="17" t="s">
        <v>18</v>
      </c>
      <c r="D7" s="17" t="s">
        <v>19</v>
      </c>
      <c r="E7" s="18" t="s">
        <v>20</v>
      </c>
      <c r="F7" s="18" t="s">
        <v>21</v>
      </c>
      <c r="G7" s="18" t="s">
        <v>22</v>
      </c>
      <c r="H7" s="19" t="s">
        <v>23</v>
      </c>
    </row>
    <row r="8" ht="33.75" customHeight="1" spans="2:8">
      <c r="B8" s="20" t="s">
        <v>28</v>
      </c>
      <c r="C8" s="21"/>
      <c r="D8" s="21"/>
      <c r="E8" s="21"/>
      <c r="F8" s="21"/>
      <c r="G8" s="21"/>
      <c r="H8" s="22"/>
    </row>
    <row r="9" spans="2:8">
      <c r="B9" s="23" t="s">
        <v>29</v>
      </c>
      <c r="C9" s="24"/>
      <c r="D9" s="25"/>
      <c r="E9" s="26">
        <v>200</v>
      </c>
      <c r="F9" s="27" t="s">
        <v>30</v>
      </c>
      <c r="G9" s="28">
        <v>5</v>
      </c>
      <c r="H9" s="29">
        <f>G9*E9</f>
        <v>1000</v>
      </c>
    </row>
    <row r="10" spans="2:8">
      <c r="B10" s="23"/>
      <c r="C10" s="24"/>
      <c r="D10" s="25"/>
      <c r="E10" s="26"/>
      <c r="F10" s="30"/>
      <c r="G10" s="31"/>
      <c r="H10" s="29"/>
    </row>
    <row r="11" spans="2:8">
      <c r="B11" s="23"/>
      <c r="C11" s="24"/>
      <c r="D11" s="25"/>
      <c r="E11" s="26"/>
      <c r="F11" s="30"/>
      <c r="G11" s="31"/>
      <c r="H11" s="29"/>
    </row>
    <row r="12" ht="16.35" spans="2:8">
      <c r="B12" s="32" t="s">
        <v>12</v>
      </c>
      <c r="C12" s="33"/>
      <c r="D12" s="33"/>
      <c r="E12" s="33"/>
      <c r="F12" s="33"/>
      <c r="G12" s="33"/>
      <c r="H12" s="34">
        <f>SUM(H9:H11)</f>
        <v>1000</v>
      </c>
    </row>
    <row r="16" spans="2:5">
      <c r="B16" s="35"/>
      <c r="C16" s="36"/>
      <c r="D16" s="36"/>
      <c r="E16" s="37"/>
    </row>
    <row r="17" spans="2:5">
      <c r="B17" s="38"/>
      <c r="C17" s="39"/>
      <c r="D17" s="39"/>
      <c r="E17" s="40"/>
    </row>
    <row r="18" spans="2:5">
      <c r="B18" s="38"/>
      <c r="C18" s="39"/>
      <c r="D18" s="39"/>
      <c r="E18" s="40"/>
    </row>
    <row r="19" spans="2:5">
      <c r="B19" s="38"/>
      <c r="C19" s="39"/>
      <c r="D19" s="39"/>
      <c r="E19" s="40"/>
    </row>
    <row r="20" spans="2:5">
      <c r="B20" s="38"/>
      <c r="C20" s="39"/>
      <c r="D20" s="39"/>
      <c r="E20" s="40"/>
    </row>
    <row r="21" spans="2:5">
      <c r="B21" s="38"/>
      <c r="C21" s="41"/>
      <c r="D21" s="41"/>
      <c r="E21" s="40"/>
    </row>
  </sheetData>
  <mergeCells count="3">
    <mergeCell ref="B1:C1"/>
    <mergeCell ref="B8:H8"/>
    <mergeCell ref="B12:G12"/>
  </mergeCells>
  <hyperlinks>
    <hyperlink ref="C4" r:id="rId1" display="luna.li@ubs-cn.com" tooltip="mailto:luna.li@ubs-cn.com"/>
  </hyperlink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creative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real_ljyyyyy</cp:lastModifiedBy>
  <dcterms:created xsi:type="dcterms:W3CDTF">2016-06-30T17:42:00Z</dcterms:created>
  <cp:lastPrinted>2021-01-09T14:16:00Z</cp:lastPrinted>
  <dcterms:modified xsi:type="dcterms:W3CDTF">2023-05-04T04:13:32Z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FDA42A9ED0364FA09C83F4B07C15B005</vt:lpwstr>
  </property>
</Properties>
</file>