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报价单 " sheetId="5" r:id="rId1"/>
  </sheets>
  <calcPr calcId="144525" concurrentCalc="0"/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9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9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9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<sst xmlns="http://schemas.openxmlformats.org/spreadsheetml/2006/main" count="38" uniqueCount="36">
  <si>
    <t>2022森世海亚莉芙敏患者教育卡片制作项目结算单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</si>
  <si>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</si>
  <si>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</si>
  <si>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</si>
  <si>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</si>
  <si>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</si>
  <si>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2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</si>
  <si>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</si>
  <si>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</si>
  <si>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</si>
  <si>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</si>
  <si>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</si>
  <si>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</si>
  <si>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</si>
  <si>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</si>
  <si>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</si>
  <si>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1</t>
  </si>
  <si>
    <t>患者教育卡片制作</t>
  </si>
  <si>
    <t>1-1</t>
  </si>
  <si>
    <t>医学内容更新</t>
  </si>
  <si>
    <t>文献数据等内容更新</t>
  </si>
  <si>
    <t>小时</t>
  </si>
  <si>
    <t>1-2</t>
  </si>
  <si>
    <t>卡片设计</t>
  </si>
  <si>
    <t>内容排版及图案设计（正反）</t>
  </si>
  <si>
    <t>张</t>
  </si>
  <si>
    <t>1-3</t>
  </si>
  <si>
    <t>卡片印刷</t>
  </si>
  <si>
    <t>57克双铜纸，150*80mm</t>
  </si>
  <si>
    <t>1-4</t>
  </si>
  <si>
    <t>运费</t>
  </si>
  <si>
    <t>一次性运费</t>
  </si>
  <si>
    <t>次</t>
  </si>
  <si>
    <t>Total：</t>
  </si>
  <si>
    <t>税 Tax</t>
  </si>
  <si>
    <t>Total Amount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</si>
</sst>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);[Red]\(0.00\)"/>
    <numFmt numFmtId="178" formatCode="0_);\(0\)"/>
    <numFmt numFmtId="179" formatCode="#,##0.00_ "/>
    <numFmt numFmtId="180" formatCode="0.00_ "/>
    <numFmt numFmtId="181" formatCode="#,##0.00_ ;[Red]\-#,##0.00\ "/>
  </numFmts>
  <fonts count="42">
    <font>
      <sz val="12"/>
      <name val="宋体"/>
      <charset val="134"/>
    </font>
    <font>
      <sz val="12"/>
      <name val="微软雅黑"/>
      <charset val="134"/>
    </font>
    <font>
      <sz val="16"/>
      <name val="微软雅黑"/>
      <charset val="134"/>
    </font>
    <font>
      <sz val="10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0"/>
      <color indexed="10"/>
      <name val="微软雅黑"/>
      <charset val="134"/>
    </font>
    <font>
      <b/>
      <sz val="12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20"/>
      <name val="Calibri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Calibri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Verdana"/>
      <charset val="134"/>
    </font>
    <font>
      <sz val="10"/>
      <color indexed="8"/>
      <name val="Arial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17"/>
      <name val="Calibri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indexed="20"/>
      <name val="ＭＳ Ｐゴシック"/>
      <charset val="134"/>
    </font>
    <font>
      <sz val="11"/>
      <color indexed="17"/>
      <name val="ＭＳ Ｐゴシック"/>
      <charset val="134"/>
    </font>
    <font>
      <b/>
      <sz val="9"/>
      <name val="宋体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42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2" fillId="0" borderId="0">
      <alignment vertical="top"/>
    </xf>
    <xf numFmtId="0" fontId="13" fillId="8" borderId="0" applyNumberFormat="0" applyBorder="0" applyAlignment="0" applyProtection="0">
      <alignment vertical="center"/>
    </xf>
    <xf numFmtId="0" fontId="14" fillId="9" borderId="5" applyNumberFormat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6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4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3" fontId="21" fillId="0" borderId="0" applyFont="0" applyFill="0" applyBorder="0" applyAlignment="0" applyProtection="0"/>
    <xf numFmtId="0" fontId="17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>
      <alignment vertical="top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0"/>
    <xf numFmtId="0" fontId="28" fillId="0" borderId="0">
      <alignment vertical="top"/>
    </xf>
    <xf numFmtId="0" fontId="17" fillId="1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30" fillId="18" borderId="5" applyNumberFormat="0" applyAlignment="0" applyProtection="0">
      <alignment vertical="center"/>
    </xf>
    <xf numFmtId="0" fontId="31" fillId="19" borderId="10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7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1" fillId="0" borderId="0"/>
    <xf numFmtId="0" fontId="13" fillId="34" borderId="0" applyNumberFormat="0" applyBorder="0" applyAlignment="0" applyProtection="0">
      <alignment vertical="center"/>
    </xf>
    <xf numFmtId="0" fontId="37" fillId="0" borderId="0">
      <alignment vertical="center"/>
    </xf>
    <xf numFmtId="0" fontId="17" fillId="35" borderId="0" applyNumberFormat="0" applyBorder="0" applyAlignment="0" applyProtection="0">
      <alignment vertical="center"/>
    </xf>
    <xf numFmtId="0" fontId="12" fillId="0" borderId="0"/>
    <xf numFmtId="0" fontId="13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2" fillId="0" borderId="0">
      <alignment vertical="top"/>
    </xf>
    <xf numFmtId="0" fontId="38" fillId="12" borderId="0" applyNumberFormat="0" applyBorder="0" applyAlignment="0" applyProtection="0">
      <alignment vertical="center"/>
    </xf>
    <xf numFmtId="0" fontId="12" fillId="0" borderId="0">
      <alignment vertical="top"/>
    </xf>
    <xf numFmtId="0" fontId="37" fillId="0" borderId="0">
      <alignment vertical="center"/>
    </xf>
    <xf numFmtId="0" fontId="12" fillId="0" borderId="0">
      <alignment vertical="top"/>
    </xf>
    <xf numFmtId="0" fontId="12" fillId="0" borderId="0"/>
    <xf numFmtId="0" fontId="39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>
      <alignment vertical="top"/>
    </xf>
  </cellStyleXfs>
  <cellXfs count="57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177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3" fillId="2" borderId="0" xfId="0" applyFont="1" applyFill="1" applyAlignment="1">
      <alignment horizontal="right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9" applyFont="1" applyBorder="1" applyAlignment="1"/>
    <xf numFmtId="43" fontId="1" fillId="0" borderId="0" xfId="9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9" applyFont="1" applyBorder="1" applyAlignment="1"/>
    <xf numFmtId="49" fontId="1" fillId="0" borderId="0" xfId="0" applyNumberFormat="1" applyFont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Border="1" applyAlignment="1"/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178" fontId="7" fillId="4" borderId="2" xfId="0" applyNumberFormat="1" applyFont="1" applyFill="1" applyBorder="1" applyAlignment="1">
      <alignment horizontal="center" vertical="center" wrapText="1"/>
    </xf>
    <xf numFmtId="177" fontId="7" fillId="4" borderId="2" xfId="0" applyNumberFormat="1" applyFont="1" applyFill="1" applyBorder="1" applyAlignment="1">
      <alignment horizontal="center" vertical="center" wrapText="1"/>
    </xf>
    <xf numFmtId="178" fontId="4" fillId="4" borderId="2" xfId="0" applyNumberFormat="1" applyFont="1" applyFill="1" applyBorder="1" applyAlignment="1">
      <alignment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9" fontId="6" fillId="5" borderId="2" xfId="0" applyNumberFormat="1" applyFont="1" applyFill="1" applyBorder="1" applyAlignment="1"/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/>
    <xf numFmtId="0" fontId="6" fillId="0" borderId="2" xfId="0" applyFont="1" applyBorder="1" applyAlignment="1">
      <alignment horizontal="right"/>
    </xf>
    <xf numFmtId="180" fontId="6" fillId="0" borderId="2" xfId="0" applyNumberFormat="1" applyFont="1" applyBorder="1" applyAlignment="1"/>
    <xf numFmtId="0" fontId="6" fillId="5" borderId="2" xfId="0" applyNumberFormat="1" applyFont="1" applyFill="1" applyBorder="1" applyAlignment="1">
      <alignment horizontal="center" vertical="center"/>
    </xf>
    <xf numFmtId="9" fontId="6" fillId="5" borderId="2" xfId="0" applyNumberFormat="1" applyFont="1" applyFill="1" applyBorder="1" applyAlignment="1">
      <alignment horizontal="left"/>
    </xf>
    <xf numFmtId="0" fontId="8" fillId="6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181" fontId="10" fillId="0" borderId="4" xfId="0" applyNumberFormat="1" applyFont="1" applyFill="1" applyBorder="1" applyAlignment="1"/>
  </cellXfs>
  <cellStyles count="69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差_Meeting Request（1125 价）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标题 4" xfId="16" builtinId="19"/>
    <cellStyle name="Comma 2" xfId="17"/>
    <cellStyle name="60% - 强调文字颜色 2" xfId="18" builtinId="36"/>
    <cellStyle name="警告文本" xfId="19" builtinId="11"/>
    <cellStyle name="标题" xfId="20" builtinId="15"/>
    <cellStyle name="常规 2 5" xfId="21"/>
    <cellStyle name="解释性文本" xfId="22" builtinId="53"/>
    <cellStyle name="标题 1" xfId="23" builtinId="16"/>
    <cellStyle name="标题 2" xfId="24" builtinId="17"/>
    <cellStyle name="0,0_x000d__x000a_NA_x000d__x000a_" xfId="25"/>
    <cellStyle name="Normal_Event Logistic Service RFQ Template_v3" xfId="26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强调文字颜色 2" xfId="33" builtinId="33"/>
    <cellStyle name="好_Meeting Request（1125 价）" xfId="34"/>
    <cellStyle name="20% - 强调文字颜色 6" xfId="35" builtinId="50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Normal 2" xfId="50"/>
    <cellStyle name="40% - 强调文字颜色 4" xfId="51" builtinId="43"/>
    <cellStyle name="常规 3 3" xfId="52"/>
    <cellStyle name="强调文字颜色 5" xfId="53" builtinId="45"/>
    <cellStyle name="Normal 3" xfId="54"/>
    <cellStyle name="40% - 强调文字颜色 5" xfId="55" builtinId="47"/>
    <cellStyle name="60% - 强调文字颜色 5" xfId="56" builtinId="48"/>
    <cellStyle name="强调文字颜色 6" xfId="57" builtinId="49"/>
    <cellStyle name="40% - 强调文字颜色 6" xfId="58" builtinId="51"/>
    <cellStyle name="60% - 强调文字颜色 6" xfId="59" builtinId="52"/>
    <cellStyle name="標準_Meeting Request（1125 价）" xfId="60"/>
    <cellStyle name="差_20131026　杭州無錫2日間見積もり(0929)" xfId="61"/>
    <cellStyle name="常规 2" xfId="62"/>
    <cellStyle name="常规 3" xfId="63"/>
    <cellStyle name="常规 4" xfId="64"/>
    <cellStyle name="常规 5" xfId="65"/>
    <cellStyle name="好_20131026　杭州無錫2日間見積もり(0929)" xfId="66"/>
    <cellStyle name="千位分隔 2" xfId="67"/>
    <cellStyle name="样式 1" xfId="6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H19"/>
  <sheetViews>
    <sheetView showGridLines="0" tabSelected="1" zoomScale="80" zoomScaleNormal="80" workbookViewId="0">
      <selection activeCell="D8" sqref="D8"/>
    </sheetView>
  </sheetViews>
  <sheetFormatPr defaultColWidth="9" defaultRowHeight="16.5" outlineLevelCol="7"/>
  <cols>
    <col min="1" max="1" width="6.41666666666667" style="1" customWidth="1"/>
    <col min="2" max="2" width="27.5833333333333" style="2" customWidth="1"/>
    <col min="3" max="3" width="44.5833333333333" style="3" customWidth="1"/>
    <col min="4" max="4" width="8.41666666666667" style="4" customWidth="1"/>
    <col min="5" max="5" width="5.91666666666667" style="5" customWidth="1"/>
    <col min="6" max="6" width="6.16666666666667" style="5" customWidth="1"/>
    <col min="7" max="7" width="7.08333333333333" style="6" customWidth="1"/>
    <col min="8" max="8" width="12.5" style="7" customWidth="1"/>
    <col min="9" max="16384" width="9" style="2"/>
  </cols>
  <sheetData>
    <row r="2" ht="21.5" spans="1:7">
      <c r="A2" s="8" t="s">
        <v>0</v>
      </c>
      <c r="B2" s="8"/>
      <c r="C2" s="8"/>
      <c r="D2" s="8"/>
      <c r="E2" s="8"/>
      <c r="G2" s="9"/>
    </row>
    <row r="3" ht="33" spans="1:7">
      <c r="A3" s="10"/>
      <c r="B3" s="11" t="s">
        <v>1</v>
      </c>
      <c r="C3" s="12" t="s">
        <v>2</v>
      </c>
      <c r="G3" s="9"/>
    </row>
    <row r="4" spans="1:7">
      <c r="A4" s="13" t="s">
        <v>3</v>
      </c>
      <c r="B4" s="14" t="s">
        <v>4</v>
      </c>
      <c r="C4" s="15" t="s">
        <v>5</v>
      </c>
      <c r="D4" s="16"/>
      <c r="E4" s="17"/>
      <c r="F4" s="18"/>
      <c r="G4" s="9"/>
    </row>
    <row r="5" spans="1:7">
      <c r="A5" s="19">
        <v>1</v>
      </c>
      <c r="B5" s="20" t="str">
        <f>B10</f>
        <v>患者教育卡片制作</v>
      </c>
      <c r="C5" s="21">
        <f>H15</f>
        <v>6550</v>
      </c>
      <c r="D5" s="22"/>
      <c r="G5" s="9"/>
    </row>
    <row r="6" spans="1:7">
      <c r="A6" s="19" t="s">
        <v>6</v>
      </c>
      <c r="B6" s="20" t="str">
        <f>B16</f>
        <v>税 Tax</v>
      </c>
      <c r="C6" s="21">
        <f>H17</f>
        <v>393</v>
      </c>
      <c r="D6" s="16"/>
      <c r="E6" s="17"/>
      <c r="F6" s="17"/>
      <c r="G6" s="9"/>
    </row>
    <row r="7" spans="1:7">
      <c r="A7" s="23"/>
      <c r="B7" s="24" t="s">
        <v>7</v>
      </c>
      <c r="C7" s="25">
        <f>SUM(C5:C6)</f>
        <v>6943</v>
      </c>
      <c r="D7" s="16"/>
      <c r="E7" s="17"/>
      <c r="F7" s="17"/>
      <c r="G7" s="9"/>
    </row>
    <row r="8" ht="45" customHeight="1" spans="1:8">
      <c r="A8" s="26"/>
      <c r="B8" s="27" t="s">
        <v>8</v>
      </c>
      <c r="C8" s="28"/>
      <c r="D8" s="16"/>
      <c r="E8" s="17"/>
      <c r="F8" s="17"/>
      <c r="G8" s="9"/>
      <c r="H8" s="29"/>
    </row>
    <row r="9" ht="34.25" customHeight="1" spans="1:8">
      <c r="A9" s="30" t="s">
        <v>9</v>
      </c>
      <c r="B9" s="31" t="s">
        <v>10</v>
      </c>
      <c r="C9" s="31"/>
      <c r="D9" s="32" t="s">
        <v>11</v>
      </c>
      <c r="E9" s="32" t="s">
        <v>12</v>
      </c>
      <c r="F9" s="33" t="s">
        <v>13</v>
      </c>
      <c r="G9" s="34" t="s">
        <v>14</v>
      </c>
      <c r="H9" s="35" t="s">
        <v>15</v>
      </c>
    </row>
    <row r="10" spans="1:8">
      <c r="A10" s="36" t="s">
        <v>16</v>
      </c>
      <c r="B10" s="37" t="s">
        <v>17</v>
      </c>
      <c r="C10" s="37"/>
      <c r="D10" s="38"/>
      <c r="E10" s="39"/>
      <c r="F10" s="40"/>
      <c r="G10" s="41"/>
      <c r="H10" s="42"/>
    </row>
    <row r="11" spans="1:8">
      <c r="A11" s="43" t="s">
        <v>18</v>
      </c>
      <c r="B11" s="44" t="s">
        <v>19</v>
      </c>
      <c r="C11" s="44" t="s">
        <v>20</v>
      </c>
      <c r="D11" s="45" t="s">
        <v>21</v>
      </c>
      <c r="E11" s="46">
        <v>1</v>
      </c>
      <c r="F11" s="47">
        <v>4</v>
      </c>
      <c r="G11" s="48">
        <v>350</v>
      </c>
      <c r="H11" s="49">
        <f>E11*F11*G11</f>
        <v>1400</v>
      </c>
    </row>
    <row r="12" spans="1:8">
      <c r="A12" s="43" t="s">
        <v>22</v>
      </c>
      <c r="B12" s="44" t="s">
        <v>23</v>
      </c>
      <c r="C12" s="44" t="s">
        <v>24</v>
      </c>
      <c r="D12" s="45" t="s">
        <v>25</v>
      </c>
      <c r="E12" s="46">
        <v>1</v>
      </c>
      <c r="F12" s="47">
        <v>1</v>
      </c>
      <c r="G12" s="48">
        <v>1000</v>
      </c>
      <c r="H12" s="49">
        <v>1000</v>
      </c>
    </row>
    <row r="13" spans="1:8">
      <c r="A13" s="43" t="s">
        <v>26</v>
      </c>
      <c r="B13" s="44" t="s">
        <v>27</v>
      </c>
      <c r="C13" s="44" t="s">
        <v>28</v>
      </c>
      <c r="D13" s="45" t="s">
        <v>25</v>
      </c>
      <c r="E13" s="46">
        <v>1</v>
      </c>
      <c r="F13" s="47">
        <v>5000</v>
      </c>
      <c r="G13" s="48">
        <v>0.75</v>
      </c>
      <c r="H13" s="49">
        <f t="shared" ref="H12:H13" si="0">E13*F13*G13</f>
        <v>3750</v>
      </c>
    </row>
    <row r="14" spans="1:8">
      <c r="A14" s="43" t="s">
        <v>29</v>
      </c>
      <c r="B14" s="44" t="s">
        <v>30</v>
      </c>
      <c r="C14" s="44" t="s">
        <v>31</v>
      </c>
      <c r="D14" s="45" t="s">
        <v>32</v>
      </c>
      <c r="E14" s="46">
        <v>1</v>
      </c>
      <c r="F14" s="47">
        <v>1</v>
      </c>
      <c r="G14" s="48">
        <v>400</v>
      </c>
      <c r="H14" s="49">
        <f t="shared" ref="H14" si="1">E14*F14*G14</f>
        <v>400</v>
      </c>
    </row>
    <row r="15" spans="1:8">
      <c r="A15" s="50" t="s">
        <v>33</v>
      </c>
      <c r="B15" s="50"/>
      <c r="C15" s="50"/>
      <c r="D15" s="50"/>
      <c r="E15" s="50"/>
      <c r="F15" s="50"/>
      <c r="G15" s="50"/>
      <c r="H15" s="51">
        <f>SUM(H11:H14)</f>
        <v>6550</v>
      </c>
    </row>
    <row r="16" spans="1:8">
      <c r="A16" s="52">
        <v>2</v>
      </c>
      <c r="B16" s="37" t="s">
        <v>34</v>
      </c>
      <c r="C16" s="53">
        <v>0.06</v>
      </c>
      <c r="D16" s="38"/>
      <c r="E16" s="39"/>
      <c r="F16" s="40"/>
      <c r="G16" s="41"/>
      <c r="H16" s="42"/>
    </row>
    <row r="17" spans="1:8">
      <c r="A17" s="50" t="s">
        <v>33</v>
      </c>
      <c r="B17" s="50"/>
      <c r="C17" s="50"/>
      <c r="D17" s="50"/>
      <c r="E17" s="50"/>
      <c r="F17" s="50"/>
      <c r="G17" s="50"/>
      <c r="H17" s="51">
        <f>H15*C16</f>
        <v>393</v>
      </c>
    </row>
    <row r="18" ht="15" spans="1:8">
      <c r="A18" s="54"/>
      <c r="B18" s="54"/>
      <c r="C18" s="54"/>
      <c r="D18" s="54"/>
      <c r="E18" s="54"/>
      <c r="F18" s="54"/>
      <c r="G18" s="54"/>
      <c r="H18" s="54"/>
    </row>
    <row r="19" spans="1:8">
      <c r="A19" s="55" t="s">
        <v>35</v>
      </c>
      <c r="B19" s="55"/>
      <c r="C19" s="55"/>
      <c r="D19" s="55"/>
      <c r="E19" s="55"/>
      <c r="F19" s="55"/>
      <c r="G19" s="55"/>
      <c r="H19" s="56">
        <f>H15+H17</f>
        <v>6943</v>
      </c>
    </row>
  </sheetData>
  <mergeCells count="5">
    <mergeCell ref="A2:C2"/>
    <mergeCell ref="A15:G15"/>
    <mergeCell ref="A17:G17"/>
    <mergeCell ref="A18:H18"/>
    <mergeCell ref="A19:G19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Yeh〃</cp:lastModifiedBy>
  <dcterms:created xsi:type="dcterms:W3CDTF">2014-02-12T08:04:00Z</dcterms:created>
  <cp:lastPrinted>2021-10-25T02:19:00Z</cp:lastPrinted>
  <dcterms:modified xsi:type="dcterms:W3CDTF">2022-10-27T09:06:30Z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322D1011107E452FB1890E5701BB35A0</vt:lpwstr>
  </property>
  <property fmtid="{D5CDD505-2E9C-101B-9397-08002B2CF9AE}" pid="10" name="KSOProductBuildVer">
    <vt:lpwstr>2052-11.1.0.12598</vt:lpwstr>
  </property>
</Properties>
</file>