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iona.liu\Desktop\ALL\森世海亚\进行中的项目\5、2022森世海亚威利坦手册设计制作项目\报价\"/>
    </mc:Choice>
  </mc:AlternateContent>
  <xr:revisionPtr revIDLastSave="0" documentId="13_ncr:1_{B6354801-9704-4358-A6C4-39E0C4E9173C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报价单 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" i="5" l="1"/>
  <c r="C8" i="5"/>
  <c r="C7" i="5"/>
  <c r="C5" i="5"/>
  <c r="B9" i="5"/>
  <c r="B8" i="5"/>
  <c r="B7" i="5"/>
  <c r="B6" i="5"/>
  <c r="H14" i="5"/>
  <c r="H15" i="5"/>
  <c r="H27" i="5"/>
  <c r="H24" i="5"/>
  <c r="H25" i="5"/>
  <c r="H21" i="5"/>
  <c r="H22" i="5"/>
  <c r="H17" i="5"/>
  <c r="H18" i="5"/>
  <c r="H19" i="5"/>
  <c r="C6" i="5" s="1"/>
  <c r="C10" i="5" s="1"/>
  <c r="B5" i="5"/>
  <c r="H29" i="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Peng, Emily PH/CN</author>
    <author>CNHaoY</author>
  </authors>
  <commentList>
    <comment ref="D12" authorId="0" shapeId="0" xr:uid="{00000000-0006-0000-0000-000001000000}">
      <text>
        <r>
          <rPr>
            <sz val="9"/>
            <rFont val="宋体"/>
            <family val="3"/>
            <charset val="134"/>
          </rPr>
          <t xml:space="preserve">详细计算单位描述，例如：平米，个，人，台，天
</t>
        </r>
      </text>
    </comment>
    <comment ref="E12" authorId="0" shapeId="0" xr:uid="{00000000-0006-0000-0000-000002000000}">
      <text>
        <r>
          <rPr>
            <b/>
            <sz val="9"/>
            <rFont val="宋体"/>
            <family val="3"/>
            <charset val="134"/>
          </rPr>
          <t xml:space="preserve"> </t>
        </r>
        <r>
          <rPr>
            <sz val="9"/>
            <rFont val="宋体"/>
            <family val="3"/>
            <charset val="134"/>
          </rPr>
          <t xml:space="preserve">
如计算单位是平米，请将平米数填写在此处</t>
        </r>
      </text>
    </comment>
    <comment ref="F12" authorId="1" shapeId="0" xr:uid="{00000000-0006-0000-0000-000003000000}">
      <text>
        <r>
          <rPr>
            <b/>
            <sz val="9"/>
            <rFont val="宋体"/>
            <family val="3"/>
            <charset val="134"/>
          </rPr>
          <t xml:space="preserve"> 如计算单位为个/台/天/人，请将具体数量填写在此 </t>
        </r>
      </text>
    </comment>
  </commentList>
</comments>
</file>

<file path=xl/sharedStrings.xml><?xml version="1.0" encoding="utf-8"?>
<sst xmlns="http://schemas.openxmlformats.org/spreadsheetml/2006/main" count="55" uniqueCount="47">
  <si>
    <t>上海麦田公共关系咨询有限公司</t>
  </si>
  <si>
    <t>Item</t>
  </si>
  <si>
    <t>Descripation描述</t>
  </si>
  <si>
    <t>Quotation
报价</t>
  </si>
  <si>
    <t>2</t>
  </si>
  <si>
    <t>总计 Total</t>
  </si>
  <si>
    <t xml:space="preserve">Item  </t>
  </si>
  <si>
    <t>Descripation</t>
  </si>
  <si>
    <t>Unit</t>
  </si>
  <si>
    <t>Set</t>
  </si>
  <si>
    <t>Qty</t>
  </si>
  <si>
    <t>Unit Price</t>
  </si>
  <si>
    <t>Total(RMB)</t>
  </si>
  <si>
    <t>Total：</t>
  </si>
  <si>
    <t>税 Tax</t>
  </si>
  <si>
    <t>Total Amount</t>
  </si>
  <si>
    <t>Agency: must fill in
供应商（填入右边橘色处）</t>
    <phoneticPr fontId="23" type="noConversion"/>
  </si>
  <si>
    <t>报价单明细表 Quotation Breakdown</t>
    <phoneticPr fontId="23" type="noConversion"/>
  </si>
  <si>
    <t>1</t>
    <phoneticPr fontId="23" type="noConversion"/>
  </si>
  <si>
    <t>1-1</t>
    <phoneticPr fontId="23" type="noConversion"/>
  </si>
  <si>
    <t>次</t>
    <phoneticPr fontId="23" type="noConversion"/>
  </si>
  <si>
    <t>手册内容撰写</t>
    <phoneticPr fontId="23" type="noConversion"/>
  </si>
  <si>
    <t>2</t>
    <phoneticPr fontId="23" type="noConversion"/>
  </si>
  <si>
    <t>3</t>
  </si>
  <si>
    <t>3</t>
    <phoneticPr fontId="23" type="noConversion"/>
  </si>
  <si>
    <t>4</t>
  </si>
  <si>
    <t>4</t>
    <phoneticPr fontId="23" type="noConversion"/>
  </si>
  <si>
    <t>页</t>
    <phoneticPr fontId="23" type="noConversion"/>
  </si>
  <si>
    <t>封面封底</t>
    <phoneticPr fontId="23" type="noConversion"/>
  </si>
  <si>
    <t>文献数据等内容更新、内容撰写</t>
    <phoneticPr fontId="23" type="noConversion"/>
  </si>
  <si>
    <t>工时</t>
    <phoneticPr fontId="23" type="noConversion"/>
  </si>
  <si>
    <t>手册设计美化（已有KV延展）</t>
    <phoneticPr fontId="23" type="noConversion"/>
  </si>
  <si>
    <t>手册印刷*16P</t>
    <phoneticPr fontId="23" type="noConversion"/>
  </si>
  <si>
    <t>含设计、美化、排版</t>
    <phoneticPr fontId="23" type="noConversion"/>
  </si>
  <si>
    <t>350本手册印刷</t>
    <phoneticPr fontId="23" type="noConversion"/>
  </si>
  <si>
    <t>210x297mm，封面内页全部采用250铜版纸双面4色印刷，封面单面哑膜，骑马钉</t>
    <phoneticPr fontId="23" type="noConversion"/>
  </si>
  <si>
    <t>份</t>
    <phoneticPr fontId="23" type="noConversion"/>
  </si>
  <si>
    <t>手册运输</t>
    <phoneticPr fontId="23" type="noConversion"/>
  </si>
  <si>
    <t>一次性运输（上海）</t>
    <phoneticPr fontId="23" type="noConversion"/>
  </si>
  <si>
    <t>内页14P</t>
    <phoneticPr fontId="23" type="noConversion"/>
  </si>
  <si>
    <t>5</t>
  </si>
  <si>
    <t>6</t>
  </si>
  <si>
    <t>2-1</t>
    <phoneticPr fontId="23" type="noConversion"/>
  </si>
  <si>
    <t>2-2</t>
    <phoneticPr fontId="23" type="noConversion"/>
  </si>
  <si>
    <t>3-1</t>
    <phoneticPr fontId="23" type="noConversion"/>
  </si>
  <si>
    <t>4-1</t>
    <phoneticPr fontId="23" type="noConversion"/>
  </si>
  <si>
    <t>2022森世海亚威利坦手册设计制作项目结算单</t>
    <phoneticPr fontId="2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</si>
</sst>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 * #,##0.00_ ;_ * \-#,##0.00_ ;_ * &quot;-&quot;??_ ;_ @_ "/>
    <numFmt numFmtId="176" formatCode="_(* #,##0.00_);_(* \(#,##0.00\);_(* &quot;-&quot;??_);_(@_)"/>
    <numFmt numFmtId="177" formatCode="0_);\(0\)"/>
    <numFmt numFmtId="178" formatCode="#,##0.00_ "/>
    <numFmt numFmtId="179" formatCode="0.00_ "/>
    <numFmt numFmtId="180" formatCode="#,##0.00_ ;[Red]\-#,##0.00\ "/>
    <numFmt numFmtId="181" formatCode="0.00_);[Red]\(0.00\)"/>
  </numFmts>
  <fonts count="25">
    <font>
      <sz val="12"/>
      <name val="宋体"/>
      <charset val="134"/>
    </font>
    <font>
      <sz val="12"/>
      <name val="微软雅黑"/>
      <family val="2"/>
      <charset val="134"/>
    </font>
    <font>
      <sz val="16"/>
      <name val="微软雅黑"/>
      <family val="2"/>
      <charset val="134"/>
    </font>
    <font>
      <sz val="10"/>
      <color indexed="8"/>
      <name val="微软雅黑"/>
      <family val="2"/>
      <charset val="134"/>
    </font>
    <font>
      <b/>
      <sz val="12"/>
      <color indexed="9"/>
      <name val="微软雅黑"/>
      <family val="2"/>
      <charset val="134"/>
    </font>
    <font>
      <b/>
      <sz val="10"/>
      <color indexed="10"/>
      <name val="微软雅黑"/>
      <family val="2"/>
      <charset val="134"/>
    </font>
    <font>
      <b/>
      <sz val="12"/>
      <name val="微软雅黑"/>
      <family val="2"/>
      <charset val="134"/>
    </font>
    <font>
      <b/>
      <sz val="11"/>
      <color indexed="9"/>
      <name val="微软雅黑"/>
      <family val="2"/>
      <charset val="134"/>
    </font>
    <font>
      <b/>
      <sz val="10"/>
      <name val="微软雅黑"/>
      <family val="2"/>
      <charset val="134"/>
    </font>
    <font>
      <b/>
      <sz val="10"/>
      <color indexed="9"/>
      <name val="微软雅黑"/>
      <family val="2"/>
      <charset val="134"/>
    </font>
    <font>
      <b/>
      <u/>
      <sz val="12"/>
      <name val="微软雅黑"/>
      <family val="2"/>
      <charset val="134"/>
    </font>
    <font>
      <sz val="11"/>
      <color indexed="8"/>
      <name val="宋体"/>
      <family val="3"/>
      <charset val="134"/>
    </font>
    <font>
      <sz val="11"/>
      <color indexed="17"/>
      <name val="ＭＳ Ｐゴシック"/>
      <family val="2"/>
    </font>
    <font>
      <sz val="11"/>
      <color indexed="20"/>
      <name val="Calibri"/>
      <family val="2"/>
    </font>
    <font>
      <sz val="10"/>
      <name val="Arial"/>
      <family val="2"/>
    </font>
    <font>
      <sz val="11"/>
      <color indexed="17"/>
      <name val="Calibri"/>
      <family val="2"/>
    </font>
    <font>
      <sz val="11"/>
      <color indexed="8"/>
      <name val="Calibri"/>
      <family val="2"/>
    </font>
    <font>
      <sz val="10"/>
      <name val="Verdana"/>
      <family val="2"/>
    </font>
    <font>
      <sz val="10"/>
      <color indexed="8"/>
      <name val="Arial"/>
      <family val="2"/>
    </font>
    <font>
      <sz val="11"/>
      <color indexed="20"/>
      <name val="ＭＳ Ｐゴシック"/>
      <family val="2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2"/>
      <name val="微软雅黑"/>
      <family val="2"/>
      <charset val="134"/>
    </font>
  </fonts>
  <fills count="10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2">
    <xf numFmtId="0" fontId="0" fillId="0" borderId="0"/>
    <xf numFmtId="0" fontId="14" fillId="0" borderId="0">
      <alignment vertical="top"/>
    </xf>
    <xf numFmtId="176" fontId="22" fillId="0" borderId="0" applyFont="0" applyFill="0" applyBorder="0" applyAlignment="0" applyProtection="0"/>
    <xf numFmtId="0" fontId="13" fillId="9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/>
    <xf numFmtId="0" fontId="14" fillId="0" borderId="0">
      <alignment vertical="top"/>
    </xf>
    <xf numFmtId="0" fontId="17" fillId="0" borderId="0"/>
    <xf numFmtId="0" fontId="18" fillId="0" borderId="0">
      <alignment vertical="top"/>
    </xf>
    <xf numFmtId="0" fontId="15" fillId="8" borderId="0" applyNumberFormat="0" applyBorder="0" applyAlignment="0" applyProtection="0">
      <alignment vertical="center"/>
    </xf>
    <xf numFmtId="0" fontId="11" fillId="0" borderId="0">
      <alignment vertical="center"/>
    </xf>
    <xf numFmtId="0" fontId="16" fillId="0" borderId="0"/>
    <xf numFmtId="0" fontId="11" fillId="0" borderId="0">
      <alignment vertical="center"/>
    </xf>
    <xf numFmtId="0" fontId="14" fillId="0" borderId="0"/>
    <xf numFmtId="0" fontId="14" fillId="0" borderId="0">
      <alignment vertical="top"/>
    </xf>
    <xf numFmtId="0" fontId="19" fillId="9" borderId="0" applyNumberFormat="0" applyBorder="0" applyAlignment="0" applyProtection="0">
      <alignment vertical="center"/>
    </xf>
    <xf numFmtId="0" fontId="14" fillId="0" borderId="0">
      <alignment vertical="top"/>
    </xf>
    <xf numFmtId="0" fontId="11" fillId="0" borderId="0">
      <alignment vertical="center"/>
    </xf>
    <xf numFmtId="0" fontId="14" fillId="0" borderId="0">
      <alignment vertical="top"/>
    </xf>
    <xf numFmtId="0" fontId="14" fillId="0" borderId="0"/>
    <xf numFmtId="0" fontId="12" fillId="8" borderId="0" applyNumberFormat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0" fontId="18" fillId="0" borderId="0">
      <alignment vertical="top"/>
    </xf>
  </cellStyleXfs>
  <cellXfs count="60">
    <xf numFmtId="0" fontId="0" fillId="0" borderId="0" xfId="0"/>
    <xf numFmtId="0" fontId="1" fillId="0" borderId="0" xfId="0" applyFont="1"/>
    <xf numFmtId="49" fontId="1" fillId="0" borderId="0" xfId="0" applyNumberFormat="1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 vertical="center"/>
    </xf>
    <xf numFmtId="0" fontId="1" fillId="0" borderId="0" xfId="0" applyFont="1" applyAlignment="1"/>
    <xf numFmtId="49" fontId="1" fillId="0" borderId="0" xfId="0" applyNumberFormat="1" applyFont="1" applyAlignment="1">
      <alignment horizontal="center"/>
    </xf>
    <xf numFmtId="0" fontId="3" fillId="2" borderId="0" xfId="0" applyFont="1" applyFill="1" applyAlignment="1">
      <alignment horizontal="right" wrapText="1"/>
    </xf>
    <xf numFmtId="49" fontId="4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/>
    </xf>
    <xf numFmtId="0" fontId="4" fillId="3" borderId="2" xfId="0" applyFont="1" applyFill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176" fontId="1" fillId="0" borderId="2" xfId="2" applyFont="1" applyBorder="1" applyAlignment="1"/>
    <xf numFmtId="0" fontId="6" fillId="0" borderId="1" xfId="0" applyFont="1" applyBorder="1" applyAlignment="1">
      <alignment vertical="center" wrapText="1"/>
    </xf>
    <xf numFmtId="176" fontId="6" fillId="0" borderId="2" xfId="2" applyFont="1" applyBorder="1" applyAlignment="1"/>
    <xf numFmtId="49" fontId="1" fillId="0" borderId="0" xfId="0" applyNumberFormat="1" applyFont="1" applyBorder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49" fontId="4" fillId="4" borderId="2" xfId="0" applyNumberFormat="1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vertical="center" wrapText="1"/>
    </xf>
    <xf numFmtId="0" fontId="4" fillId="4" borderId="2" xfId="0" applyFont="1" applyFill="1" applyBorder="1" applyAlignment="1">
      <alignment horizontal="center" vertical="center" wrapText="1"/>
    </xf>
    <xf numFmtId="177" fontId="7" fillId="4" borderId="2" xfId="0" applyNumberFormat="1" applyFont="1" applyFill="1" applyBorder="1" applyAlignment="1">
      <alignment horizontal="center" vertical="center" wrapText="1"/>
    </xf>
    <xf numFmtId="49" fontId="6" fillId="5" borderId="2" xfId="0" applyNumberFormat="1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 vertical="center"/>
    </xf>
    <xf numFmtId="177" fontId="1" fillId="5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6" fillId="5" borderId="2" xfId="0" applyNumberFormat="1" applyFont="1" applyFill="1" applyBorder="1" applyAlignment="1">
      <alignment horizontal="center" vertical="center"/>
    </xf>
    <xf numFmtId="9" fontId="6" fillId="5" borderId="2" xfId="0" applyNumberFormat="1" applyFont="1" applyFill="1" applyBorder="1" applyAlignment="1">
      <alignment horizontal="left"/>
    </xf>
    <xf numFmtId="0" fontId="1" fillId="0" borderId="0" xfId="0" applyFont="1" applyBorder="1" applyAlignment="1"/>
    <xf numFmtId="177" fontId="4" fillId="4" borderId="2" xfId="0" applyNumberFormat="1" applyFont="1" applyFill="1" applyBorder="1" applyAlignment="1">
      <alignment vertical="center" wrapText="1"/>
    </xf>
    <xf numFmtId="178" fontId="6" fillId="5" borderId="2" xfId="0" applyNumberFormat="1" applyFont="1" applyFill="1" applyBorder="1" applyAlignment="1"/>
    <xf numFmtId="179" fontId="6" fillId="0" borderId="2" xfId="0" applyNumberFormat="1" applyFont="1" applyBorder="1" applyAlignment="1"/>
    <xf numFmtId="180" fontId="10" fillId="0" borderId="4" xfId="0" applyNumberFormat="1" applyFont="1" applyFill="1" applyBorder="1" applyAlignment="1"/>
    <xf numFmtId="0" fontId="24" fillId="0" borderId="0" xfId="0" applyFont="1" applyAlignment="1">
      <alignment horizontal="right" wrapText="1"/>
    </xf>
    <xf numFmtId="177" fontId="1" fillId="0" borderId="2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3" xfId="0" applyFont="1" applyFill="1" applyBorder="1" applyAlignment="1">
      <alignment horizontal="center" wrapText="1"/>
    </xf>
    <xf numFmtId="49" fontId="1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/>
    </xf>
    <xf numFmtId="178" fontId="1" fillId="0" borderId="2" xfId="0" applyNumberFormat="1" applyFont="1" applyFill="1" applyBorder="1" applyAlignment="1"/>
    <xf numFmtId="0" fontId="1" fillId="0" borderId="0" xfId="0" applyFont="1" applyAlignment="1">
      <alignment horizontal="center"/>
    </xf>
    <xf numFmtId="0" fontId="1" fillId="0" borderId="0" xfId="0" applyFont="1" applyFill="1" applyBorder="1" applyAlignment="1">
      <alignment horizontal="center" wrapText="1"/>
    </xf>
    <xf numFmtId="43" fontId="1" fillId="0" borderId="0" xfId="2" applyNumberFormat="1" applyFont="1" applyBorder="1" applyAlignment="1">
      <alignment horizontal="center"/>
    </xf>
    <xf numFmtId="0" fontId="6" fillId="5" borderId="2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181" fontId="1" fillId="0" borderId="0" xfId="0" applyNumberFormat="1" applyFont="1" applyAlignment="1">
      <alignment horizontal="center"/>
    </xf>
    <xf numFmtId="181" fontId="7" fillId="4" borderId="2" xfId="0" applyNumberFormat="1" applyFont="1" applyFill="1" applyBorder="1" applyAlignment="1">
      <alignment horizontal="center" vertical="center" wrapText="1"/>
    </xf>
    <xf numFmtId="181" fontId="1" fillId="5" borderId="2" xfId="0" applyNumberFormat="1" applyFont="1" applyFill="1" applyBorder="1" applyAlignment="1">
      <alignment horizontal="center" vertical="center"/>
    </xf>
    <xf numFmtId="181" fontId="1" fillId="0" borderId="0" xfId="0" applyNumberFormat="1" applyFont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top" wrapText="1"/>
    </xf>
    <xf numFmtId="178" fontId="1" fillId="0" borderId="2" xfId="0" applyNumberFormat="1" applyFont="1" applyFill="1" applyBorder="1" applyAlignment="1">
      <alignment vertical="center"/>
    </xf>
    <xf numFmtId="0" fontId="1" fillId="0" borderId="2" xfId="0" applyFont="1" applyFill="1" applyBorder="1" applyAlignment="1">
      <alignment horizontal="left" vertical="center"/>
    </xf>
    <xf numFmtId="0" fontId="2" fillId="0" borderId="0" xfId="0" applyFont="1" applyAlignment="1">
      <alignment horizontal="center"/>
    </xf>
    <xf numFmtId="0" fontId="6" fillId="0" borderId="2" xfId="0" applyFont="1" applyBorder="1" applyAlignment="1">
      <alignment horizontal="right"/>
    </xf>
    <xf numFmtId="0" fontId="8" fillId="6" borderId="2" xfId="0" applyFont="1" applyFill="1" applyBorder="1" applyAlignment="1">
      <alignment horizontal="center" vertical="center"/>
    </xf>
    <xf numFmtId="0" fontId="9" fillId="7" borderId="2" xfId="0" applyFont="1" applyFill="1" applyBorder="1" applyAlignment="1">
      <alignment horizontal="center" vertical="center"/>
    </xf>
  </cellXfs>
  <cellStyles count="22">
    <cellStyle name="0,0_x000d__x000a_NA_x000d__x000a_" xfId="6" xr:uid="{00000000-0005-0000-0000-000000000000}"/>
    <cellStyle name="Comma 2" xfId="4" xr:uid="{00000000-0005-0000-0000-000001000000}"/>
    <cellStyle name="Normal 2" xfId="10" xr:uid="{00000000-0005-0000-0000-000002000000}"/>
    <cellStyle name="Normal 3" xfId="12" xr:uid="{00000000-0005-0000-0000-000003000000}"/>
    <cellStyle name="Normal_Event Logistic Service RFQ Template_v3" xfId="7" xr:uid="{00000000-0005-0000-0000-000004000000}"/>
    <cellStyle name="標準_Meeting Request（1125 价）" xfId="13" xr:uid="{00000000-0005-0000-0000-000005000000}"/>
    <cellStyle name="差_20131026　杭州無錫2日間見積もり(0929)" xfId="14" xr:uid="{00000000-0005-0000-0000-000006000000}"/>
    <cellStyle name="差_Meeting Request（1125 价）" xfId="3" xr:uid="{00000000-0005-0000-0000-000007000000}"/>
    <cellStyle name="常规" xfId="0" builtinId="0"/>
    <cellStyle name="常规 2" xfId="15" xr:uid="{00000000-0005-0000-0000-000009000000}"/>
    <cellStyle name="常规 2 2 4" xfId="1" xr:uid="{00000000-0005-0000-0000-00000A000000}"/>
    <cellStyle name="常规 2 5" xfId="5" xr:uid="{00000000-0005-0000-0000-00000B000000}"/>
    <cellStyle name="常规 3" xfId="16" xr:uid="{00000000-0005-0000-0000-00000C000000}"/>
    <cellStyle name="常规 3 2" xfId="9" xr:uid="{00000000-0005-0000-0000-00000D000000}"/>
    <cellStyle name="常规 3 3" xfId="11" xr:uid="{00000000-0005-0000-0000-00000E000000}"/>
    <cellStyle name="常规 4" xfId="17" xr:uid="{00000000-0005-0000-0000-00000F000000}"/>
    <cellStyle name="常规 5" xfId="18" xr:uid="{00000000-0005-0000-0000-000010000000}"/>
    <cellStyle name="好_20131026　杭州無錫2日間見積もり(0929)" xfId="19" xr:uid="{00000000-0005-0000-0000-000011000000}"/>
    <cellStyle name="好_Meeting Request（1125 价）" xfId="8" xr:uid="{00000000-0005-0000-0000-000012000000}"/>
    <cellStyle name="千位分隔" xfId="2" builtinId="3"/>
    <cellStyle name="千位分隔 2" xfId="20" xr:uid="{00000000-0005-0000-0000-000014000000}"/>
    <cellStyle name="样式 1" xfId="21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29"/>
  <sheetViews>
    <sheetView showGridLines="0" tabSelected="1" zoomScale="80" zoomScaleNormal="80" workbookViewId="0">
      <selection activeCell="D5" sqref="D5"/>
    </sheetView>
  </sheetViews>
  <sheetFormatPr defaultColWidth="9" defaultRowHeight="16.5"/>
  <cols>
    <col min="1" max="1" width="6.4140625" style="2" customWidth="1"/>
    <col min="2" max="2" width="27.58203125" style="1" customWidth="1"/>
    <col min="3" max="3" width="44.58203125" style="3" customWidth="1"/>
    <col min="4" max="4" width="8.4140625" style="43" customWidth="1"/>
    <col min="5" max="5" width="5.9140625" style="4" customWidth="1"/>
    <col min="6" max="6" width="6.1640625" style="4" customWidth="1"/>
    <col min="7" max="7" width="7.08203125" style="51" customWidth="1"/>
    <col min="8" max="8" width="12.5" style="5" customWidth="1"/>
    <col min="9" max="16384" width="9" style="1"/>
  </cols>
  <sheetData>
    <row r="2" spans="1:8" ht="21.5">
      <c r="A2" s="56" t="s">
        <v>46</v>
      </c>
      <c r="B2" s="56"/>
      <c r="C2" s="56"/>
      <c r="D2" s="38"/>
      <c r="E2" s="38"/>
      <c r="G2" s="48"/>
    </row>
    <row r="3" spans="1:8" ht="33">
      <c r="A3" s="6"/>
      <c r="B3" s="36" t="s">
        <v>16</v>
      </c>
      <c r="C3" s="7" t="s">
        <v>0</v>
      </c>
      <c r="G3" s="48"/>
    </row>
    <row r="4" spans="1:8">
      <c r="A4" s="8" t="s">
        <v>1</v>
      </c>
      <c r="B4" s="9" t="s">
        <v>2</v>
      </c>
      <c r="C4" s="10" t="s">
        <v>3</v>
      </c>
      <c r="D4" s="44"/>
      <c r="E4" s="11"/>
      <c r="F4" s="12"/>
      <c r="G4" s="48"/>
    </row>
    <row r="5" spans="1:8">
      <c r="A5" s="13">
        <v>1</v>
      </c>
      <c r="B5" s="14" t="str">
        <f>B13</f>
        <v>手册内容撰写</v>
      </c>
      <c r="C5" s="15">
        <f>H15</f>
        <v>6300</v>
      </c>
      <c r="D5" s="45"/>
      <c r="G5" s="48"/>
    </row>
    <row r="6" spans="1:8">
      <c r="A6" s="13" t="s">
        <v>4</v>
      </c>
      <c r="B6" s="14" t="str">
        <f>B16</f>
        <v>手册设计美化（已有KV延展）</v>
      </c>
      <c r="C6" s="15">
        <f>H19</f>
        <v>10000</v>
      </c>
      <c r="D6" s="44"/>
      <c r="E6" s="11"/>
      <c r="F6" s="11"/>
      <c r="G6" s="48"/>
    </row>
    <row r="7" spans="1:8">
      <c r="A7" s="13" t="s">
        <v>23</v>
      </c>
      <c r="B7" s="14" t="str">
        <f>B20</f>
        <v>手册印刷*16P</v>
      </c>
      <c r="C7" s="15">
        <f>H22</f>
        <v>5600</v>
      </c>
      <c r="D7" s="44"/>
      <c r="E7" s="11"/>
      <c r="F7" s="11"/>
      <c r="G7" s="48"/>
    </row>
    <row r="8" spans="1:8">
      <c r="A8" s="13" t="s">
        <v>25</v>
      </c>
      <c r="B8" s="14" t="str">
        <f>B23</f>
        <v>手册运输</v>
      </c>
      <c r="C8" s="15">
        <f>H25</f>
        <v>200</v>
      </c>
      <c r="D8" s="44"/>
      <c r="E8" s="11"/>
      <c r="F8" s="11"/>
      <c r="G8" s="48"/>
    </row>
    <row r="9" spans="1:8">
      <c r="A9" s="13" t="s">
        <v>40</v>
      </c>
      <c r="B9" s="14" t="str">
        <f>B26</f>
        <v>税 Tax</v>
      </c>
      <c r="C9" s="15">
        <f>H27</f>
        <v>378</v>
      </c>
      <c r="D9" s="44"/>
      <c r="E9" s="11"/>
      <c r="F9" s="11"/>
      <c r="G9" s="48"/>
    </row>
    <row r="10" spans="1:8">
      <c r="A10" s="13" t="s">
        <v>41</v>
      </c>
      <c r="B10" s="16" t="s">
        <v>5</v>
      </c>
      <c r="C10" s="17">
        <f>SUM(C5:C9)</f>
        <v>22478</v>
      </c>
      <c r="D10" s="44"/>
      <c r="E10" s="11"/>
      <c r="F10" s="11"/>
      <c r="G10" s="48"/>
    </row>
    <row r="11" spans="1:8" ht="45" customHeight="1">
      <c r="A11" s="18"/>
      <c r="B11" s="39" t="s">
        <v>17</v>
      </c>
      <c r="C11" s="19"/>
      <c r="D11" s="44"/>
      <c r="E11" s="11"/>
      <c r="F11" s="11"/>
      <c r="G11" s="48"/>
      <c r="H11" s="31"/>
    </row>
    <row r="12" spans="1:8" ht="34.25" customHeight="1">
      <c r="A12" s="20" t="s">
        <v>6</v>
      </c>
      <c r="B12" s="21" t="s">
        <v>7</v>
      </c>
      <c r="C12" s="21"/>
      <c r="D12" s="22" t="s">
        <v>8</v>
      </c>
      <c r="E12" s="22" t="s">
        <v>9</v>
      </c>
      <c r="F12" s="23" t="s">
        <v>10</v>
      </c>
      <c r="G12" s="49" t="s">
        <v>11</v>
      </c>
      <c r="H12" s="32" t="s">
        <v>12</v>
      </c>
    </row>
    <row r="13" spans="1:8">
      <c r="A13" s="24" t="s">
        <v>18</v>
      </c>
      <c r="B13" s="25" t="s">
        <v>21</v>
      </c>
      <c r="C13" s="25"/>
      <c r="D13" s="46"/>
      <c r="E13" s="26"/>
      <c r="F13" s="27"/>
      <c r="G13" s="50"/>
      <c r="H13" s="33"/>
    </row>
    <row r="14" spans="1:8">
      <c r="A14" s="40" t="s">
        <v>19</v>
      </c>
      <c r="B14" s="41" t="s">
        <v>21</v>
      </c>
      <c r="C14" s="41" t="s">
        <v>29</v>
      </c>
      <c r="D14" s="47" t="s">
        <v>27</v>
      </c>
      <c r="E14" s="28">
        <v>1</v>
      </c>
      <c r="F14" s="37">
        <v>9</v>
      </c>
      <c r="G14" s="52">
        <v>700</v>
      </c>
      <c r="H14" s="42">
        <f>E14*F14*G14</f>
        <v>6300</v>
      </c>
    </row>
    <row r="15" spans="1:8">
      <c r="A15" s="57" t="s">
        <v>13</v>
      </c>
      <c r="B15" s="57"/>
      <c r="C15" s="57"/>
      <c r="D15" s="57"/>
      <c r="E15" s="57"/>
      <c r="F15" s="57"/>
      <c r="G15" s="57"/>
      <c r="H15" s="34">
        <f>SUM(H14:H14)</f>
        <v>6300</v>
      </c>
    </row>
    <row r="16" spans="1:8">
      <c r="A16" s="24" t="s">
        <v>22</v>
      </c>
      <c r="B16" s="25" t="s">
        <v>31</v>
      </c>
      <c r="C16" s="25"/>
      <c r="D16" s="46"/>
      <c r="E16" s="26"/>
      <c r="F16" s="27"/>
      <c r="G16" s="50"/>
      <c r="H16" s="33"/>
    </row>
    <row r="17" spans="1:8">
      <c r="A17" s="40" t="s">
        <v>42</v>
      </c>
      <c r="B17" s="41" t="s">
        <v>28</v>
      </c>
      <c r="C17" s="41" t="s">
        <v>33</v>
      </c>
      <c r="D17" s="47" t="s">
        <v>30</v>
      </c>
      <c r="E17" s="28">
        <v>1</v>
      </c>
      <c r="F17" s="37">
        <v>8</v>
      </c>
      <c r="G17" s="52">
        <v>500</v>
      </c>
      <c r="H17" s="42">
        <f>E17*F17*G17</f>
        <v>4000</v>
      </c>
    </row>
    <row r="18" spans="1:8">
      <c r="A18" s="40" t="s">
        <v>43</v>
      </c>
      <c r="B18" s="41" t="s">
        <v>39</v>
      </c>
      <c r="C18" s="41" t="s">
        <v>33</v>
      </c>
      <c r="D18" s="47" t="s">
        <v>30</v>
      </c>
      <c r="E18" s="28">
        <v>1</v>
      </c>
      <c r="F18" s="37">
        <v>12</v>
      </c>
      <c r="G18" s="52">
        <v>500</v>
      </c>
      <c r="H18" s="42">
        <f t="shared" ref="H18" si="0">E18*F18*G18</f>
        <v>6000</v>
      </c>
    </row>
    <row r="19" spans="1:8">
      <c r="A19" s="57" t="s">
        <v>13</v>
      </c>
      <c r="B19" s="57"/>
      <c r="C19" s="57"/>
      <c r="D19" s="57"/>
      <c r="E19" s="57"/>
      <c r="F19" s="57"/>
      <c r="G19" s="57"/>
      <c r="H19" s="34">
        <f>SUM(H17:H18)</f>
        <v>10000</v>
      </c>
    </row>
    <row r="20" spans="1:8">
      <c r="A20" s="24" t="s">
        <v>24</v>
      </c>
      <c r="B20" s="25" t="s">
        <v>32</v>
      </c>
      <c r="C20" s="25"/>
      <c r="D20" s="46"/>
      <c r="E20" s="26"/>
      <c r="F20" s="27"/>
      <c r="G20" s="50"/>
      <c r="H20" s="33"/>
    </row>
    <row r="21" spans="1:8" ht="33">
      <c r="A21" s="40" t="s">
        <v>44</v>
      </c>
      <c r="B21" s="55" t="s">
        <v>34</v>
      </c>
      <c r="C21" s="53" t="s">
        <v>35</v>
      </c>
      <c r="D21" s="28" t="s">
        <v>36</v>
      </c>
      <c r="E21" s="28">
        <v>1</v>
      </c>
      <c r="F21" s="37">
        <v>350</v>
      </c>
      <c r="G21" s="52">
        <v>16</v>
      </c>
      <c r="H21" s="54">
        <f>G21*F21</f>
        <v>5600</v>
      </c>
    </row>
    <row r="22" spans="1:8">
      <c r="A22" s="57" t="s">
        <v>13</v>
      </c>
      <c r="B22" s="57"/>
      <c r="C22" s="57"/>
      <c r="D22" s="57"/>
      <c r="E22" s="57"/>
      <c r="F22" s="57"/>
      <c r="G22" s="57"/>
      <c r="H22" s="34">
        <f>SUM(H21:H21)</f>
        <v>5600</v>
      </c>
    </row>
    <row r="23" spans="1:8">
      <c r="A23" s="24" t="s">
        <v>26</v>
      </c>
      <c r="B23" s="25" t="s">
        <v>37</v>
      </c>
      <c r="C23" s="25"/>
      <c r="D23" s="46"/>
      <c r="E23" s="26"/>
      <c r="F23" s="27"/>
      <c r="G23" s="50"/>
      <c r="H23" s="33"/>
    </row>
    <row r="24" spans="1:8">
      <c r="A24" s="40" t="s">
        <v>45</v>
      </c>
      <c r="B24" s="41" t="s">
        <v>38</v>
      </c>
      <c r="C24" s="41" t="s">
        <v>38</v>
      </c>
      <c r="D24" s="47" t="s">
        <v>20</v>
      </c>
      <c r="E24" s="28">
        <v>1</v>
      </c>
      <c r="F24" s="37">
        <v>1</v>
      </c>
      <c r="G24" s="52">
        <v>200</v>
      </c>
      <c r="H24" s="42">
        <f>E24*F24*G24</f>
        <v>200</v>
      </c>
    </row>
    <row r="25" spans="1:8">
      <c r="A25" s="57" t="s">
        <v>13</v>
      </c>
      <c r="B25" s="57"/>
      <c r="C25" s="57"/>
      <c r="D25" s="57"/>
      <c r="E25" s="57"/>
      <c r="F25" s="57"/>
      <c r="G25" s="57"/>
      <c r="H25" s="34">
        <f>SUM(H24:H24)</f>
        <v>200</v>
      </c>
    </row>
    <row r="26" spans="1:8">
      <c r="A26" s="29">
        <v>5</v>
      </c>
      <c r="B26" s="25" t="s">
        <v>14</v>
      </c>
      <c r="C26" s="30">
        <v>0.06</v>
      </c>
      <c r="D26" s="46"/>
      <c r="E26" s="26"/>
      <c r="F26" s="27"/>
      <c r="G26" s="50"/>
      <c r="H26" s="33"/>
    </row>
    <row r="27" spans="1:8">
      <c r="A27" s="57" t="s">
        <v>13</v>
      </c>
      <c r="B27" s="57"/>
      <c r="C27" s="57"/>
      <c r="D27" s="57"/>
      <c r="E27" s="57"/>
      <c r="F27" s="57"/>
      <c r="G27" s="57"/>
      <c r="H27" s="34">
        <f>H15*C26</f>
        <v>378</v>
      </c>
    </row>
    <row r="28" spans="1:8">
      <c r="A28" s="58"/>
      <c r="B28" s="58"/>
      <c r="C28" s="58"/>
      <c r="D28" s="58"/>
      <c r="E28" s="58"/>
      <c r="F28" s="58"/>
      <c r="G28" s="58"/>
      <c r="H28" s="58"/>
    </row>
    <row r="29" spans="1:8">
      <c r="A29" s="59" t="s">
        <v>15</v>
      </c>
      <c r="B29" s="59"/>
      <c r="C29" s="59"/>
      <c r="D29" s="59"/>
      <c r="E29" s="59"/>
      <c r="F29" s="59"/>
      <c r="G29" s="59"/>
      <c r="H29" s="35">
        <f>H27+H25+H22+H19+H15</f>
        <v>22478</v>
      </c>
    </row>
  </sheetData>
  <mergeCells count="8">
    <mergeCell ref="A2:C2"/>
    <mergeCell ref="A15:G15"/>
    <mergeCell ref="A27:G27"/>
    <mergeCell ref="A28:H28"/>
    <mergeCell ref="A29:G29"/>
    <mergeCell ref="A19:G19"/>
    <mergeCell ref="A22:G22"/>
    <mergeCell ref="A25:G25"/>
  </mergeCells>
  <phoneticPr fontId="23" type="noConversion"/>
  <pageMargins left="0.7" right="0.7" top="0.75" bottom="0.75" header="0.3" footer="0.3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 </vt:lpstr>
    </vt:vector>
  </TitlesOfParts>
  <Company>sanofi-aventis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Yang, Juta PH/CN/EXT</dc:creator>
  <cp:lastModifiedBy>刘阳</cp:lastModifiedBy>
  <cp:lastPrinted>2021-10-25T02:19:35Z</cp:lastPrinted>
  <dcterms:created xsi:type="dcterms:W3CDTF">2014-02-12T08:04:00Z</dcterms:created>
  <dcterms:modified xsi:type="dcterms:W3CDTF">2023-01-06T07:40:15Z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904020511</vt:i4>
  </property>
  <property fmtid="{D5CDD505-2E9C-101B-9397-08002B2CF9AE}" pid="3" name="_NewReviewCycle">
    <vt:lpwstr/>
  </property>
  <property fmtid="{D5CDD505-2E9C-101B-9397-08002B2CF9AE}" pid="4" name="_EmailSubject">
    <vt:lpwstr>2016搭建报价模板</vt:lpwstr>
  </property>
  <property fmtid="{D5CDD505-2E9C-101B-9397-08002B2CF9AE}" pid="5" name="_AuthorEmail">
    <vt:lpwstr>Lucy.Zhang@sanofi.com</vt:lpwstr>
  </property>
  <property fmtid="{D5CDD505-2E9C-101B-9397-08002B2CF9AE}" pid="6" name="_AuthorEmailDisplayName">
    <vt:lpwstr>Zhang, Lucy PH/CN</vt:lpwstr>
  </property>
  <property fmtid="{D5CDD505-2E9C-101B-9397-08002B2CF9AE}" pid="7" name="_PreviousAdHocReviewCycleID">
    <vt:i4>385362526</vt:i4>
  </property>
  <property fmtid="{D5CDD505-2E9C-101B-9397-08002B2CF9AE}" pid="8" name="_ReviewingToolsShownOnce">
    <vt:lpwstr/>
  </property>
  <property fmtid="{D5CDD505-2E9C-101B-9397-08002B2CF9AE}" pid="9" name="ICV">
    <vt:lpwstr>DC55A361215F4FBC8A8D45437E617CAF</vt:lpwstr>
  </property>
  <property fmtid="{D5CDD505-2E9C-101B-9397-08002B2CF9AE}" pid="10" name="KSOProductBuildVer">
    <vt:lpwstr>2052-11.1.0.10578</vt:lpwstr>
  </property>
</Properties>
</file>