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B5857F8-81BB-4877-ABE4-387BA46B3F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17" i="1"/>
  <c r="G18" i="1"/>
  <c r="G19" i="1"/>
  <c r="G21" i="1"/>
  <c r="G22" i="1"/>
</calcChain>
</file>

<file path=xl/sharedStrings.xml><?xml version="1.0" encoding="utf-8"?>
<sst xmlns="http://schemas.openxmlformats.org/spreadsheetml/2006/main" count="37" uniqueCount="32">
  <si>
    <t>类别</t>
  </si>
  <si>
    <t>内容</t>
  </si>
  <si>
    <t>单价</t>
  </si>
  <si>
    <t>单位</t>
  </si>
  <si>
    <t>份数</t>
  </si>
  <si>
    <t>数量</t>
  </si>
  <si>
    <t>小计</t>
  </si>
  <si>
    <t>备注</t>
  </si>
  <si>
    <t>秒</t>
  </si>
  <si>
    <t>配音（专业中文配音）</t>
  </si>
  <si>
    <t>视频文件编辑/视频校色（调节视频亮度 ,对比度 ,饱和度等 饱和度等）</t>
  </si>
  <si>
    <t>音乐/音效（背景音乐编辑(不含版税)</t>
  </si>
  <si>
    <t>字幕（为视频添加对应的字幕）</t>
  </si>
  <si>
    <t>税费</t>
  </si>
  <si>
    <t>总计 Total</t>
  </si>
  <si>
    <t>MG二维动画（预估1.5分钟，按实际结算）</t>
    <phoneticPr fontId="1" type="noConversion"/>
  </si>
  <si>
    <t>视频包装（美化二维动画场景，包装润色）</t>
    <phoneticPr fontId="1" type="noConversion"/>
  </si>
  <si>
    <t>后期合成（渲染导出，整合视频文件, 输出对应格式文件）</t>
    <phoneticPr fontId="1" type="noConversion"/>
  </si>
  <si>
    <t>1-1</t>
    <phoneticPr fontId="1" type="noConversion"/>
  </si>
  <si>
    <t>工时</t>
    <phoneticPr fontId="1" type="noConversion"/>
  </si>
  <si>
    <t>医学编辑负责大量文献更新检索、查询、下载</t>
    <phoneticPr fontId="1" type="noConversion"/>
  </si>
  <si>
    <t>1-2</t>
    <phoneticPr fontId="1" type="noConversion"/>
  </si>
  <si>
    <t>脚本撰写</t>
    <phoneticPr fontId="1" type="noConversion"/>
  </si>
  <si>
    <t>1-3 威利坦二维动画制作</t>
    <phoneticPr fontId="1" type="noConversion"/>
  </si>
  <si>
    <t>税前总价</t>
    <phoneticPr fontId="1" type="noConversion"/>
  </si>
  <si>
    <t>分钟</t>
    <phoneticPr fontId="1" type="noConversion"/>
  </si>
  <si>
    <t>分钟</t>
    <phoneticPr fontId="1" type="noConversion"/>
  </si>
  <si>
    <t>6%税费</t>
    <phoneticPr fontId="1" type="noConversion"/>
  </si>
  <si>
    <t>优惠后含税总价</t>
    <phoneticPr fontId="1" type="noConversion"/>
  </si>
  <si>
    <t>含税总价</t>
    <phoneticPr fontId="1" type="noConversion"/>
  </si>
  <si>
    <t>优惠后不含税总价</t>
    <phoneticPr fontId="1" type="noConversion"/>
  </si>
  <si>
    <t>2022森世海亚威利坦二维动画视频结算单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</si>
</sst>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[$¥-804]#,##0.00"/>
    <numFmt numFmtId="179" formatCode="\¥#,##0.00_);[Red]\(\¥#,##0.00\)"/>
    <numFmt numFmtId="180" formatCode="#,##0.00_ ;[Red]\-#,##0.00\ 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宋体"/>
      <family val="2"/>
      <scheme val="minor"/>
    </font>
    <font>
      <b/>
      <sz val="18"/>
      <name val="微软雅黑"/>
      <family val="2"/>
      <charset val="134"/>
    </font>
    <font>
      <sz val="1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8" fontId="3" fillId="0" borderId="0">
      <alignment vertical="center"/>
    </xf>
    <xf numFmtId="178" fontId="5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right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8" fontId="4" fillId="0" borderId="1" xfId="2" applyFont="1" applyFill="1" applyBorder="1" applyAlignment="1" applyProtection="1">
      <alignment horizontal="left" vertical="center" wrapText="1"/>
      <protection locked="0"/>
    </xf>
    <xf numFmtId="179" fontId="6" fillId="0" borderId="1" xfId="0" applyNumberFormat="1" applyFont="1" applyFill="1" applyBorder="1" applyAlignment="1">
      <alignment horizontal="right" vertical="center" wrapText="1"/>
    </xf>
    <xf numFmtId="40" fontId="8" fillId="4" borderId="1" xfId="0" applyNumberFormat="1" applyFont="1" applyFill="1" applyBorder="1" applyAlignment="1">
      <alignment horizontal="right" vertical="center" wrapText="1"/>
    </xf>
    <xf numFmtId="178" fontId="7" fillId="4" borderId="1" xfId="2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>
      <alignment vertical="center" wrapText="1"/>
    </xf>
    <xf numFmtId="180" fontId="2" fillId="5" borderId="1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40" fontId="4" fillId="0" borderId="6" xfId="0" applyNumberFormat="1" applyFont="1" applyBorder="1" applyAlignment="1">
      <alignment horizontal="right" vertical="center" wrapText="1"/>
    </xf>
    <xf numFmtId="0" fontId="9" fillId="0" borderId="0" xfId="0" applyFont="1"/>
    <xf numFmtId="0" fontId="0" fillId="0" borderId="0" xfId="0" applyBorder="1" applyAlignment="1">
      <alignment horizontal="left" vertical="top" wrapText="1"/>
    </xf>
    <xf numFmtId="178" fontId="4" fillId="0" borderId="8" xfId="2" applyFont="1" applyFill="1" applyBorder="1" applyAlignment="1" applyProtection="1">
      <alignment horizontal="left" vertical="center" wrapText="1"/>
      <protection locked="0"/>
    </xf>
    <xf numFmtId="179" fontId="6" fillId="0" borderId="8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40" fontId="2" fillId="2" borderId="6" xfId="0" applyNumberFormat="1" applyFont="1" applyFill="1" applyBorder="1" applyAlignment="1">
      <alignment horizontal="right" vertical="center" wrapText="1"/>
    </xf>
    <xf numFmtId="177" fontId="2" fillId="2" borderId="9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180" fontId="2" fillId="4" borderId="8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80" fontId="2" fillId="4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8" fillId="4" borderId="1" xfId="1" applyFont="1" applyFill="1" applyBorder="1" applyAlignment="1">
      <alignment horizontal="right" vertical="center" wrapText="1"/>
    </xf>
    <xf numFmtId="178" fontId="4" fillId="0" borderId="7" xfId="2" applyFont="1" applyFill="1" applyBorder="1" applyAlignment="1" applyProtection="1">
      <alignment horizontal="left" vertical="center" wrapText="1"/>
      <protection locked="0"/>
    </xf>
    <xf numFmtId="178" fontId="4" fillId="0" borderId="8" xfId="2" applyFont="1" applyFill="1" applyBorder="1" applyAlignment="1" applyProtection="1">
      <alignment horizontal="left" vertical="center" wrapText="1"/>
      <protection locked="0"/>
    </xf>
    <xf numFmtId="179" fontId="6" fillId="0" borderId="7" xfId="0" applyNumberFormat="1" applyFont="1" applyFill="1" applyBorder="1" applyAlignment="1">
      <alignment horizontal="right" vertical="center" wrapText="1"/>
    </xf>
    <xf numFmtId="179" fontId="6" fillId="0" borderId="8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178" fontId="4" fillId="0" borderId="1" xfId="1" applyFont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8" fontId="8" fillId="6" borderId="3" xfId="1" applyFont="1" applyFill="1" applyBorder="1" applyAlignment="1">
      <alignment horizontal="center" vertical="center" wrapText="1"/>
    </xf>
    <xf numFmtId="178" fontId="8" fillId="6" borderId="4" xfId="1" applyFont="1" applyFill="1" applyBorder="1" applyAlignment="1">
      <alignment horizontal="center" vertical="center" wrapText="1"/>
    </xf>
    <xf numFmtId="178" fontId="8" fillId="6" borderId="5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9" fontId="2" fillId="4" borderId="2" xfId="0" applyNumberFormat="1" applyFont="1" applyFill="1" applyBorder="1" applyAlignment="1">
      <alignment horizontal="right" vertical="center" wrapText="1"/>
    </xf>
    <xf numFmtId="9" fontId="2" fillId="4" borderId="10" xfId="0" applyNumberFormat="1" applyFont="1" applyFill="1" applyBorder="1" applyAlignment="1">
      <alignment horizontal="right" vertical="center" wrapText="1"/>
    </xf>
    <xf numFmtId="9" fontId="2" fillId="4" borderId="11" xfId="0" applyNumberFormat="1" applyFont="1" applyFill="1" applyBorder="1" applyAlignment="1">
      <alignment horizontal="right" vertical="center" wrapText="1"/>
    </xf>
    <xf numFmtId="9" fontId="2" fillId="4" borderId="3" xfId="0" applyNumberFormat="1" applyFont="1" applyFill="1" applyBorder="1" applyAlignment="1">
      <alignment horizontal="right" vertical="center" wrapText="1"/>
    </xf>
    <xf numFmtId="9" fontId="2" fillId="4" borderId="4" xfId="0" applyNumberFormat="1" applyFont="1" applyFill="1" applyBorder="1" applyAlignment="1">
      <alignment horizontal="right" vertical="center" wrapText="1"/>
    </xf>
    <xf numFmtId="9" fontId="2" fillId="4" borderId="5" xfId="0" applyNumberFormat="1" applyFont="1" applyFill="1" applyBorder="1" applyAlignment="1">
      <alignment horizontal="right" vertical="center" wrapText="1"/>
    </xf>
  </cellXfs>
  <cellStyles count="3">
    <cellStyle name="Normal_Sheet1" xfId="2" xr:uid="{00000000-0005-0000-0000-000000000000}"/>
    <cellStyle name="常规" xfId="0" builtinId="0"/>
    <cellStyle name="常规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="85" zoomScaleNormal="85" workbookViewId="0">
      <selection sqref="A1:H1"/>
    </sheetView>
  </sheetViews>
  <sheetFormatPr defaultRowHeight="14" x14ac:dyDescent="0.25"/>
  <cols>
    <col min="1" max="1" width="21" customWidth="1"/>
    <col min="2" max="2" width="60" customWidth="1"/>
    <col min="3" max="3" width="16.90625" customWidth="1"/>
    <col min="4" max="6" width="9.90625" customWidth="1"/>
    <col min="7" max="7" width="14.08984375" customWidth="1"/>
    <col min="8" max="8" width="10.7265625" customWidth="1"/>
    <col min="9" max="9" width="6.6328125" customWidth="1"/>
  </cols>
  <sheetData>
    <row r="1" spans="1:9" ht="42" customHeight="1" x14ac:dyDescent="0.25">
      <c r="A1" s="36" t="s">
        <v>31</v>
      </c>
      <c r="B1" s="36"/>
      <c r="C1" s="36"/>
      <c r="D1" s="36"/>
      <c r="E1" s="36"/>
      <c r="F1" s="36"/>
      <c r="G1" s="36"/>
      <c r="H1" s="36"/>
    </row>
    <row r="2" spans="1:9" ht="16.5" x14ac:dyDescent="0.25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4" t="s">
        <v>5</v>
      </c>
      <c r="G2" s="5" t="s">
        <v>6</v>
      </c>
      <c r="H2" s="6" t="s">
        <v>7</v>
      </c>
    </row>
    <row r="3" spans="1:9" ht="16.5" x14ac:dyDescent="0.25">
      <c r="A3" s="23"/>
      <c r="B3" s="2"/>
      <c r="C3" s="3"/>
      <c r="D3" s="24"/>
      <c r="E3" s="25"/>
      <c r="F3" s="25"/>
      <c r="G3" s="26"/>
      <c r="H3" s="27"/>
    </row>
    <row r="4" spans="1:9" ht="16.5" x14ac:dyDescent="0.25">
      <c r="A4" s="28" t="s">
        <v>18</v>
      </c>
      <c r="B4" s="7" t="s">
        <v>20</v>
      </c>
      <c r="C4" s="8">
        <v>400</v>
      </c>
      <c r="D4" s="13" t="s">
        <v>19</v>
      </c>
      <c r="E4" s="14">
        <v>6</v>
      </c>
      <c r="F4" s="14">
        <v>1</v>
      </c>
      <c r="G4" s="15">
        <f>E4*C4</f>
        <v>2400</v>
      </c>
      <c r="H4" s="46"/>
    </row>
    <row r="5" spans="1:9" ht="16.5" x14ac:dyDescent="0.25">
      <c r="A5" s="28" t="s">
        <v>21</v>
      </c>
      <c r="B5" s="7" t="s">
        <v>22</v>
      </c>
      <c r="C5" s="8">
        <v>400</v>
      </c>
      <c r="D5" s="13" t="s">
        <v>19</v>
      </c>
      <c r="E5" s="14">
        <v>8</v>
      </c>
      <c r="F5" s="14">
        <v>1</v>
      </c>
      <c r="G5" s="15">
        <f>E5*C5</f>
        <v>3200</v>
      </c>
      <c r="H5" s="47"/>
    </row>
    <row r="6" spans="1:9" ht="26.5" customHeight="1" x14ac:dyDescent="0.25">
      <c r="A6" s="45" t="s">
        <v>23</v>
      </c>
      <c r="B6" s="7" t="s">
        <v>15</v>
      </c>
      <c r="C6" s="8">
        <v>350</v>
      </c>
      <c r="D6" s="13" t="s">
        <v>8</v>
      </c>
      <c r="E6" s="14">
        <v>90</v>
      </c>
      <c r="F6" s="14">
        <v>1</v>
      </c>
      <c r="G6" s="15">
        <f>C6*E6*F6</f>
        <v>31500</v>
      </c>
      <c r="H6" s="47"/>
      <c r="I6" s="54"/>
    </row>
    <row r="7" spans="1:9" ht="26.5" customHeight="1" x14ac:dyDescent="0.25">
      <c r="A7" s="45"/>
      <c r="B7" s="7" t="s">
        <v>9</v>
      </c>
      <c r="C7" s="8">
        <v>800</v>
      </c>
      <c r="D7" s="20" t="s">
        <v>25</v>
      </c>
      <c r="E7" s="31">
        <v>1.5</v>
      </c>
      <c r="F7" s="21">
        <v>1</v>
      </c>
      <c r="G7" s="22">
        <v>800</v>
      </c>
      <c r="H7" s="47"/>
      <c r="I7" s="54"/>
    </row>
    <row r="8" spans="1:9" ht="18.649999999999999" hidden="1" customHeight="1" x14ac:dyDescent="0.25">
      <c r="A8" s="45"/>
      <c r="B8" s="38"/>
      <c r="C8" s="40"/>
      <c r="D8" s="42"/>
      <c r="E8" s="43"/>
      <c r="F8" s="43"/>
      <c r="G8" s="44"/>
      <c r="H8" s="47"/>
      <c r="I8" s="54"/>
    </row>
    <row r="9" spans="1:9" ht="1.9" hidden="1" customHeight="1" x14ac:dyDescent="0.25">
      <c r="A9" s="45"/>
      <c r="B9" s="38"/>
      <c r="C9" s="40"/>
      <c r="D9" s="42"/>
      <c r="E9" s="43"/>
      <c r="F9" s="43"/>
      <c r="G9" s="44"/>
      <c r="H9" s="47"/>
      <c r="I9" s="54"/>
    </row>
    <row r="10" spans="1:9" ht="27.65" hidden="1" customHeight="1" x14ac:dyDescent="0.25">
      <c r="A10" s="45"/>
      <c r="B10" s="38"/>
      <c r="C10" s="40"/>
      <c r="D10" s="42"/>
      <c r="E10" s="43"/>
      <c r="F10" s="43"/>
      <c r="G10" s="44"/>
      <c r="H10" s="47"/>
      <c r="I10" s="54"/>
    </row>
    <row r="11" spans="1:9" ht="18.649999999999999" hidden="1" customHeight="1" x14ac:dyDescent="0.25">
      <c r="A11" s="45"/>
      <c r="B11" s="38"/>
      <c r="C11" s="40"/>
      <c r="D11" s="42"/>
      <c r="E11" s="43"/>
      <c r="F11" s="43"/>
      <c r="G11" s="44"/>
      <c r="H11" s="47"/>
      <c r="I11" s="54"/>
    </row>
    <row r="12" spans="1:9" ht="28.15" hidden="1" customHeight="1" x14ac:dyDescent="0.25">
      <c r="A12" s="45"/>
      <c r="B12" s="38"/>
      <c r="C12" s="40"/>
      <c r="D12" s="42"/>
      <c r="E12" s="43"/>
      <c r="F12" s="43"/>
      <c r="G12" s="44"/>
      <c r="H12" s="47"/>
      <c r="I12" s="54"/>
    </row>
    <row r="13" spans="1:9" ht="36.65" hidden="1" customHeight="1" x14ac:dyDescent="0.25">
      <c r="A13" s="45"/>
      <c r="B13" s="39"/>
      <c r="C13" s="41"/>
      <c r="D13" s="42"/>
      <c r="E13" s="43"/>
      <c r="F13" s="43"/>
      <c r="G13" s="44"/>
      <c r="H13" s="47"/>
      <c r="I13" s="17"/>
    </row>
    <row r="14" spans="1:9" ht="36" customHeight="1" x14ac:dyDescent="0.25">
      <c r="A14" s="45"/>
      <c r="B14" s="18" t="s">
        <v>16</v>
      </c>
      <c r="C14" s="19">
        <v>2000</v>
      </c>
      <c r="D14" s="29" t="s">
        <v>26</v>
      </c>
      <c r="E14" s="31">
        <v>1.5</v>
      </c>
      <c r="F14" s="30">
        <v>1</v>
      </c>
      <c r="G14" s="22">
        <v>2000</v>
      </c>
      <c r="H14" s="47"/>
      <c r="I14" s="17"/>
    </row>
    <row r="15" spans="1:9" ht="28.9" customHeight="1" x14ac:dyDescent="0.25">
      <c r="A15" s="45"/>
      <c r="B15" s="7" t="s">
        <v>10</v>
      </c>
      <c r="C15" s="8">
        <v>3000</v>
      </c>
      <c r="D15" s="29" t="s">
        <v>26</v>
      </c>
      <c r="E15" s="31">
        <v>1.5</v>
      </c>
      <c r="F15" s="30">
        <v>1</v>
      </c>
      <c r="G15" s="22">
        <v>3000</v>
      </c>
      <c r="H15" s="47"/>
    </row>
    <row r="16" spans="1:9" ht="24.65" customHeight="1" x14ac:dyDescent="0.25">
      <c r="A16" s="45"/>
      <c r="B16" s="7" t="s">
        <v>11</v>
      </c>
      <c r="C16" s="8">
        <v>800</v>
      </c>
      <c r="D16" s="29" t="s">
        <v>26</v>
      </c>
      <c r="E16" s="31">
        <v>1.5</v>
      </c>
      <c r="F16" s="30">
        <v>1</v>
      </c>
      <c r="G16" s="22">
        <v>800</v>
      </c>
      <c r="H16" s="47"/>
    </row>
    <row r="17" spans="1:12" ht="24.65" customHeight="1" x14ac:dyDescent="0.25">
      <c r="A17" s="45"/>
      <c r="B17" s="7" t="s">
        <v>12</v>
      </c>
      <c r="C17" s="8">
        <v>800</v>
      </c>
      <c r="D17" s="29" t="s">
        <v>26</v>
      </c>
      <c r="E17" s="31">
        <v>1.5</v>
      </c>
      <c r="F17" s="30">
        <v>1</v>
      </c>
      <c r="G17" s="22">
        <f>C17*E17*F17</f>
        <v>1200</v>
      </c>
      <c r="H17" s="47"/>
      <c r="L17" s="16"/>
    </row>
    <row r="18" spans="1:12" ht="24.65" customHeight="1" x14ac:dyDescent="0.25">
      <c r="A18" s="45"/>
      <c r="B18" s="7" t="s">
        <v>17</v>
      </c>
      <c r="C18" s="8">
        <v>1000</v>
      </c>
      <c r="D18" s="29" t="s">
        <v>26</v>
      </c>
      <c r="E18" s="31">
        <v>1.5</v>
      </c>
      <c r="F18" s="30">
        <v>1</v>
      </c>
      <c r="G18" s="22">
        <f>C18*E18*F18</f>
        <v>1500</v>
      </c>
      <c r="H18" s="48"/>
    </row>
    <row r="19" spans="1:12" ht="18.5" customHeight="1" x14ac:dyDescent="0.25">
      <c r="A19" s="37" t="s">
        <v>24</v>
      </c>
      <c r="B19" s="37"/>
      <c r="C19" s="37"/>
      <c r="D19" s="37"/>
      <c r="E19" s="37"/>
      <c r="F19" s="37"/>
      <c r="G19" s="9">
        <f>SUM(G4:G18)</f>
        <v>46400</v>
      </c>
      <c r="H19" s="10"/>
    </row>
    <row r="20" spans="1:12" ht="7" customHeight="1" x14ac:dyDescent="0.25">
      <c r="A20" s="50"/>
      <c r="B20" s="51"/>
      <c r="C20" s="51"/>
      <c r="D20" s="51"/>
      <c r="E20" s="51"/>
      <c r="F20" s="51"/>
      <c r="G20" s="51"/>
      <c r="H20" s="52"/>
    </row>
    <row r="21" spans="1:12" ht="16.5" x14ac:dyDescent="0.25">
      <c r="A21" s="32" t="s">
        <v>13</v>
      </c>
      <c r="B21" s="55" t="s">
        <v>27</v>
      </c>
      <c r="C21" s="56"/>
      <c r="D21" s="56"/>
      <c r="E21" s="56"/>
      <c r="F21" s="57"/>
      <c r="G21" s="33">
        <f>G19*0.06</f>
        <v>2784</v>
      </c>
      <c r="H21" s="32"/>
    </row>
    <row r="22" spans="1:12" ht="16.5" x14ac:dyDescent="0.25">
      <c r="A22" s="34" t="s">
        <v>14</v>
      </c>
      <c r="B22" s="58" t="s">
        <v>29</v>
      </c>
      <c r="C22" s="59"/>
      <c r="D22" s="59"/>
      <c r="E22" s="59"/>
      <c r="F22" s="60"/>
      <c r="G22" s="35">
        <f>SUM(G19:G21)</f>
        <v>49184</v>
      </c>
      <c r="H22" s="34"/>
    </row>
    <row r="23" spans="1:12" ht="7" customHeight="1" x14ac:dyDescent="0.25">
      <c r="A23" s="50"/>
      <c r="B23" s="51"/>
      <c r="C23" s="51"/>
      <c r="D23" s="51"/>
      <c r="E23" s="51"/>
      <c r="F23" s="51"/>
      <c r="G23" s="51"/>
      <c r="H23" s="52"/>
    </row>
    <row r="24" spans="1:12" ht="16.5" x14ac:dyDescent="0.25">
      <c r="A24" s="53" t="s">
        <v>30</v>
      </c>
      <c r="B24" s="53"/>
      <c r="C24" s="53"/>
      <c r="D24" s="53"/>
      <c r="E24" s="53"/>
      <c r="F24" s="53"/>
      <c r="G24" s="35">
        <v>43867.92</v>
      </c>
      <c r="H24" s="34"/>
    </row>
    <row r="25" spans="1:12" ht="24" customHeight="1" x14ac:dyDescent="0.25">
      <c r="A25" s="49" t="s">
        <v>28</v>
      </c>
      <c r="B25" s="49"/>
      <c r="C25" s="49"/>
      <c r="D25" s="49"/>
      <c r="E25" s="49"/>
      <c r="F25" s="49"/>
      <c r="G25" s="12">
        <v>46500</v>
      </c>
      <c r="H25" s="11"/>
    </row>
  </sheetData>
  <mergeCells count="18">
    <mergeCell ref="A25:F25"/>
    <mergeCell ref="A20:H20"/>
    <mergeCell ref="A24:F24"/>
    <mergeCell ref="A23:H23"/>
    <mergeCell ref="I6:I8"/>
    <mergeCell ref="I9:I12"/>
    <mergeCell ref="B21:F21"/>
    <mergeCell ref="B22:F22"/>
    <mergeCell ref="A1:H1"/>
    <mergeCell ref="A19:F19"/>
    <mergeCell ref="B8:B13"/>
    <mergeCell ref="C8:C13"/>
    <mergeCell ref="D8:D13"/>
    <mergeCell ref="E8:E13"/>
    <mergeCell ref="F8:F13"/>
    <mergeCell ref="G8:G13"/>
    <mergeCell ref="A6:A18"/>
    <mergeCell ref="H4:H1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2023-01-06T07:33:38Z</dcterms:modified>
</cp:coreProperties>
</file>