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Summary" sheetId="9" r:id="rId1"/>
    <sheet name="medical" sheetId="1" r:id="rId2"/>
    <sheet name="creative" sheetId="11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<sst xmlns="http://schemas.openxmlformats.org/spreadsheetml/2006/main" count="81" uniqueCount="35">
  <si>
    <t>Quotation</t>
  </si>
  <si>
    <t>Client:</t>
  </si>
  <si>
    <t>AstraZeneca</t>
  </si>
  <si>
    <t xml:space="preserve">Project Name: </t>
  </si>
  <si>
    <t>及县事业部年会视频剪辑</t>
  </si>
  <si>
    <t>Supplier Contact Information:</t>
  </si>
  <si>
    <t>Hugh.wu@ubs-cn.com</t>
  </si>
  <si>
    <t>Effective Date:</t>
  </si>
  <si>
    <t>2022.7.7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</si>
  <si>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</si>
  <si>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</si>
  <si>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</si>
  <si>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</si>
  <si>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</si>
  <si>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</si>
  <si>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</si>
  <si>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</si>
  <si>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</si>
  <si>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</si>
  <si>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</si>
  <si>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</si>
  <si>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</si>
  <si>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</si>
  <si>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</si>
  <si>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</si>
  <si>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1.视频剪辑（80个左右视频进行剪辑，总视频长度为110秒）</t>
  </si>
  <si>
    <t>后期剪辑</t>
  </si>
  <si>
    <t>后期剪辑精剪</t>
  </si>
  <si>
    <t>小时/hour(s)</t>
  </si>
  <si>
    <t>编导</t>
  </si>
  <si>
    <t>项目负责人，视频策划及沟通，一般资讯类节目编导，2年以上领域经验.</t>
  </si>
  <si>
    <t>人/天</t>
  </si>
  <si>
    <t>项目管理/人员管理 
Service Fee/Staffing Fee</t>
  </si>
  <si>
    <t>Account Manager</t>
  </si>
  <si>
    <t>小时</t>
  </si>
</sst>
</file>

<file path=xl/styles.xml><?xml version="1.0" encoding="utf-8"?>
<styleSheet xmlns="http://schemas.openxmlformats.org/spreadsheetml/2006/main">
  <numFmts count="9">
    <numFmt numFmtId="176" formatCode="_(* #,##0_);_(* \(#,##0\);_(* &quot;-&quot;??_);_(@_)"/>
    <numFmt numFmtId="43" formatCode="_ * #,##0.00_ ;_ * \-#,##0.00_ ;_ * &quot;-&quot;??_ ;_ @_ "/>
    <numFmt numFmtId="177" formatCode="\¥#,##0.00_);[Red]\(\¥#,##0.00\)"/>
    <numFmt numFmtId="178" formatCode="\¥#,##0.00;[Red]\¥#,##0.00"/>
    <numFmt numFmtId="41" formatCode="_ * #,##0_ ;_ * \-#,##0_ ;_ * &quot;-&quot;_ ;_ @_ "/>
    <numFmt numFmtId="179" formatCode="0_ "/>
    <numFmt numFmtId="180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.5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31" fillId="0" borderId="0"/>
    <xf numFmtId="0" fontId="1" fillId="0" borderId="0"/>
    <xf numFmtId="0" fontId="1" fillId="0" borderId="0"/>
    <xf numFmtId="0" fontId="1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0" borderId="0"/>
    <xf numFmtId="0" fontId="17" fillId="24" borderId="0" applyNumberFormat="0" applyBorder="0" applyAlignment="0" applyProtection="0">
      <alignment vertical="center"/>
    </xf>
    <xf numFmtId="0" fontId="34" fillId="30" borderId="23" applyNumberForma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25" borderId="2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4" fillId="15" borderId="22" applyNumberFormat="0" applyAlignment="0" applyProtection="0">
      <alignment vertical="center"/>
    </xf>
    <xf numFmtId="0" fontId="29" fillId="25" borderId="25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26" borderId="2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3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vertical="center"/>
    </xf>
    <xf numFmtId="0" fontId="3" fillId="0" borderId="0" xfId="4" applyFont="1">
      <alignment vertical="center"/>
    </xf>
    <xf numFmtId="180" fontId="4" fillId="0" borderId="0" xfId="4" applyNumberFormat="1" applyFont="1" applyFill="1" applyAlignment="1">
      <alignment horizontal="left"/>
    </xf>
    <xf numFmtId="0" fontId="4" fillId="0" borderId="0" xfId="7" applyFont="1" applyAlignment="1">
      <alignment vertical="center" wrapText="1"/>
    </xf>
    <xf numFmtId="0" fontId="4" fillId="0" borderId="0" xfId="7" applyFont="1" applyAlignment="1">
      <alignment wrapText="1"/>
    </xf>
    <xf numFmtId="0" fontId="3" fillId="0" borderId="0" xfId="7" applyFont="1" applyFill="1" applyBorder="1" applyAlignment="1">
      <alignment vertical="center"/>
    </xf>
    <xf numFmtId="0" fontId="5" fillId="0" borderId="0" xfId="47" applyFill="1" applyBorder="1" applyAlignment="1">
      <alignment horizontal="left" vertical="center"/>
    </xf>
    <xf numFmtId="0" fontId="3" fillId="0" borderId="0" xfId="7" applyFont="1" applyFill="1" applyBorder="1" applyAlignment="1">
      <alignment horizontal="left" vertical="center"/>
    </xf>
    <xf numFmtId="0" fontId="3" fillId="0" borderId="0" xfId="7" applyFont="1" applyFill="1" applyBorder="1" applyAlignment="1">
      <alignment horizontal="right" vertical="center"/>
    </xf>
    <xf numFmtId="0" fontId="6" fillId="0" borderId="1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horizontal="left" vertical="center" wrapText="1"/>
    </xf>
    <xf numFmtId="0" fontId="3" fillId="2" borderId="4" xfId="7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180" fontId="3" fillId="3" borderId="8" xfId="7" applyNumberFormat="1" applyFont="1" applyFill="1" applyBorder="1" applyAlignment="1">
      <alignment horizontal="right" vertical="center"/>
    </xf>
    <xf numFmtId="180" fontId="3" fillId="3" borderId="9" xfId="7" applyNumberFormat="1" applyFont="1" applyFill="1" applyBorder="1" applyAlignment="1">
      <alignment horizontal="right" vertical="center"/>
    </xf>
    <xf numFmtId="180" fontId="3" fillId="0" borderId="0" xfId="4" applyNumberFormat="1" applyFont="1" applyFill="1" applyAlignment="1"/>
    <xf numFmtId="180" fontId="3" fillId="0" borderId="0" xfId="4" applyNumberFormat="1" applyFont="1" applyFill="1" applyAlignment="1">
      <alignment wrapText="1"/>
    </xf>
    <xf numFmtId="180" fontId="9" fillId="0" borderId="0" xfId="4" applyNumberFormat="1" applyFont="1" applyFill="1" applyAlignment="1">
      <alignment horizontal="left"/>
    </xf>
    <xf numFmtId="0" fontId="9" fillId="0" borderId="0" xfId="4" applyFont="1" applyFill="1" applyAlignment="1">
      <alignment horizontal="left" vertical="center" wrapText="1"/>
    </xf>
    <xf numFmtId="180" fontId="9" fillId="0" borderId="0" xfId="4" applyNumberFormat="1" applyFont="1" applyFill="1" applyAlignment="1">
      <alignment horizontal="left" wrapText="1"/>
    </xf>
    <xf numFmtId="180" fontId="4" fillId="0" borderId="0" xfId="4" applyNumberFormat="1" applyFont="1" applyAlignment="1">
      <alignment horizontal="center"/>
    </xf>
    <xf numFmtId="180" fontId="4" fillId="0" borderId="0" xfId="4" applyNumberFormat="1" applyFont="1" applyFill="1" applyAlignment="1">
      <alignment horizontal="center"/>
    </xf>
    <xf numFmtId="0" fontId="6" fillId="0" borderId="2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horizontal="center" vertical="center"/>
    </xf>
    <xf numFmtId="0" fontId="3" fillId="2" borderId="11" xfId="7" applyFont="1" applyFill="1" applyBorder="1" applyAlignment="1">
      <alignment horizontal="left" vertical="center"/>
    </xf>
    <xf numFmtId="0" fontId="10" fillId="0" borderId="11" xfId="0" applyFont="1" applyFill="1" applyBorder="1" applyAlignment="1"/>
    <xf numFmtId="0" fontId="10" fillId="4" borderId="6" xfId="0" applyFont="1" applyFill="1" applyBorder="1" applyAlignment="1">
      <alignment horizontal="center" vertical="center" wrapText="1"/>
    </xf>
    <xf numFmtId="37" fontId="8" fillId="0" borderId="12" xfId="37" applyNumberFormat="1" applyFont="1" applyFill="1" applyBorder="1" applyAlignment="1">
      <alignment horizontal="center" vertical="center"/>
    </xf>
    <xf numFmtId="177" fontId="3" fillId="3" borderId="13" xfId="7" applyNumberFormat="1" applyFont="1" applyFill="1" applyBorder="1" applyAlignment="1">
      <alignment horizontal="right" vertical="center"/>
    </xf>
    <xf numFmtId="0" fontId="3" fillId="0" borderId="0" xfId="4" applyFont="1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6" fillId="2" borderId="3" xfId="7" applyFont="1" applyFill="1" applyBorder="1" applyAlignment="1">
      <alignment horizontal="left" vertical="center"/>
    </xf>
    <xf numFmtId="0" fontId="6" fillId="2" borderId="4" xfId="7" applyFont="1" applyFill="1" applyBorder="1" applyAlignment="1">
      <alignment horizontal="left" vertical="center"/>
    </xf>
    <xf numFmtId="0" fontId="11" fillId="0" borderId="6" xfId="1" applyFont="1" applyFill="1" applyBorder="1" applyAlignment="1">
      <alignment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3" fillId="0" borderId="3" xfId="4" applyFont="1" applyBorder="1" applyAlignment="1">
      <alignment horizontal="right" vertical="center" wrapText="1"/>
    </xf>
    <xf numFmtId="0" fontId="3" fillId="0" borderId="4" xfId="4" applyFont="1" applyBorder="1" applyAlignment="1">
      <alignment horizontal="right" vertical="center" wrapText="1"/>
    </xf>
    <xf numFmtId="0" fontId="6" fillId="2" borderId="11" xfId="7" applyFont="1" applyFill="1" applyBorder="1" applyAlignment="1">
      <alignment horizontal="left" vertical="center"/>
    </xf>
    <xf numFmtId="0" fontId="11" fillId="0" borderId="6" xfId="16" applyFont="1" applyFill="1" applyBorder="1" applyAlignment="1">
      <alignment horizontal="center" vertical="center" wrapText="1"/>
    </xf>
    <xf numFmtId="176" fontId="13" fillId="0" borderId="6" xfId="37" applyNumberFormat="1" applyFont="1" applyBorder="1" applyAlignment="1">
      <alignment horizontal="center" vertical="center"/>
    </xf>
    <xf numFmtId="179" fontId="7" fillId="0" borderId="6" xfId="2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3" fillId="0" borderId="7" xfId="4" applyFont="1" applyBorder="1" applyAlignment="1">
      <alignment horizontal="right" vertical="center" wrapText="1"/>
    </xf>
    <xf numFmtId="178" fontId="3" fillId="0" borderId="12" xfId="37" applyNumberFormat="1" applyFont="1" applyFill="1" applyBorder="1" applyAlignment="1">
      <alignment horizontal="right" vertical="center"/>
    </xf>
    <xf numFmtId="0" fontId="0" fillId="0" borderId="0" xfId="3" applyFont="1" applyFill="1" applyAlignment="1"/>
    <xf numFmtId="0" fontId="12" fillId="0" borderId="16" xfId="0" applyFont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3" fillId="0" borderId="3" xfId="4" applyFont="1" applyFill="1" applyBorder="1" applyAlignment="1">
      <alignment horizontal="right" vertical="center" wrapText="1"/>
    </xf>
    <xf numFmtId="0" fontId="3" fillId="0" borderId="4" xfId="4" applyFont="1" applyFill="1" applyBorder="1" applyAlignment="1">
      <alignment horizontal="right" vertical="center" wrapText="1"/>
    </xf>
    <xf numFmtId="40" fontId="8" fillId="0" borderId="6" xfId="2" applyNumberFormat="1" applyFont="1" applyFill="1" applyBorder="1" applyAlignment="1">
      <alignment horizontal="center" vertical="center"/>
    </xf>
    <xf numFmtId="0" fontId="7" fillId="0" borderId="6" xfId="7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right" vertical="center" wrapText="1"/>
    </xf>
    <xf numFmtId="178" fontId="3" fillId="3" borderId="13" xfId="7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4" fillId="0" borderId="5" xfId="0" applyFont="1" applyFill="1" applyBorder="1" applyAlignment="1">
      <alignment horizontal="right" vertical="center" wrapText="1"/>
    </xf>
    <xf numFmtId="177" fontId="3" fillId="0" borderId="12" xfId="37" applyNumberFormat="1" applyFont="1" applyFill="1" applyBorder="1" applyAlignment="1">
      <alignment horizontal="right" vertical="center"/>
    </xf>
    <xf numFmtId="0" fontId="3" fillId="2" borderId="5" xfId="7" applyFont="1" applyFill="1" applyBorder="1" applyAlignment="1">
      <alignment horizontal="left" vertical="center"/>
    </xf>
    <xf numFmtId="0" fontId="3" fillId="2" borderId="12" xfId="7" applyFont="1" applyFill="1" applyBorder="1" applyAlignment="1">
      <alignment horizontal="left" vertical="center"/>
    </xf>
    <xf numFmtId="0" fontId="3" fillId="2" borderId="3" xfId="7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right" vertical="center" wrapText="1"/>
    </xf>
    <xf numFmtId="177" fontId="3" fillId="6" borderId="18" xfId="37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7" borderId="0" xfId="0" applyFont="1" applyFill="1" applyAlignment="1">
      <alignment horizontal="right" vertical="center"/>
    </xf>
    <xf numFmtId="10" fontId="0" fillId="7" borderId="0" xfId="14" applyNumberFormat="1" applyFont="1" applyFill="1" applyAlignment="1">
      <alignment vertical="center"/>
    </xf>
  </cellXfs>
  <cellStyles count="55">
    <cellStyle name="常规" xfId="0" builtinId="0"/>
    <cellStyle name="样式 1" xfId="1"/>
    <cellStyle name="常规_quotation GW" xfId="2"/>
    <cellStyle name="常规_flash" xfId="3"/>
    <cellStyle name="常规 2" xfId="4"/>
    <cellStyle name="60% - 强调文字颜色 6" xfId="5" builtinId="52"/>
    <cellStyle name="20% - 强调文字颜色 4" xfId="6" builtinId="42"/>
    <cellStyle name="常规_长城会短信相关活动报价1016" xfId="7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常规 2 2 2 2" xfId="1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tabSelected="1" zoomScale="115" zoomScaleNormal="115" workbookViewId="0">
      <selection activeCell="C2" sqref="C2:C5"/>
    </sheetView>
  </sheetViews>
  <sheetFormatPr defaultColWidth="8.83035714285714" defaultRowHeight="17.6" outlineLevelCol="3"/>
  <cols>
    <col min="1" max="1" width="5.16071428571429" style="2" customWidth="1"/>
    <col min="2" max="2" width="39.6607142857143" customWidth="1"/>
    <col min="3" max="3" width="35.1607142857143" style="2" customWidth="1"/>
    <col min="4" max="4" width="19.3303571428571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66"/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 t="s">
        <v>8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9</v>
      </c>
      <c r="C7" s="31" t="s">
        <v>10</v>
      </c>
    </row>
    <row r="8" s="1" customFormat="1" spans="2:3">
      <c r="B8" s="39" t="s">
        <v>11</v>
      </c>
      <c r="C8" s="49"/>
    </row>
    <row r="9" s="1" customFormat="1" spans="2:3">
      <c r="B9" s="67" t="s">
        <v>12</v>
      </c>
      <c r="C9" s="68">
        <f>medical!H88</f>
        <v>0</v>
      </c>
    </row>
    <row r="10" s="1" customFormat="1" spans="2:3">
      <c r="B10" s="69" t="s">
        <v>13</v>
      </c>
      <c r="C10" s="70"/>
    </row>
    <row r="11" spans="2:3">
      <c r="B11" s="67" t="s">
        <v>12</v>
      </c>
      <c r="C11" s="68">
        <f>creative!H12</f>
        <v>9000</v>
      </c>
    </row>
    <row r="12" s="1" customFormat="1" spans="2:3">
      <c r="B12" s="71" t="s">
        <v>14</v>
      </c>
      <c r="C12" s="32"/>
    </row>
    <row r="13" spans="2:3">
      <c r="B13" s="67" t="s">
        <v>12</v>
      </c>
      <c r="C13" s="55">
        <f>'Staffing Fee'!H10</f>
        <v>250</v>
      </c>
    </row>
    <row r="14" ht="3.75" customHeight="1" spans="2:3">
      <c r="B14" s="72"/>
      <c r="C14" s="73"/>
    </row>
    <row r="15" spans="2:3">
      <c r="B15" s="74" t="s">
        <v>12</v>
      </c>
      <c r="C15" s="75">
        <f>C9+C11+C13</f>
        <v>9250</v>
      </c>
    </row>
    <row r="16" spans="2:3">
      <c r="B16" s="74" t="s">
        <v>15</v>
      </c>
      <c r="C16" s="75">
        <f>C15*0.06</f>
        <v>555</v>
      </c>
    </row>
    <row r="17" ht="18.35" spans="2:3">
      <c r="B17" s="21" t="s">
        <v>16</v>
      </c>
      <c r="C17" s="36">
        <f>C15+C16</f>
        <v>9805</v>
      </c>
    </row>
    <row r="18" spans="2:2">
      <c r="B18" s="76" t="s">
        <v>17</v>
      </c>
    </row>
    <row r="20" spans="2:3">
      <c r="B20" s="77" t="s">
        <v>18</v>
      </c>
      <c r="C20" s="78">
        <f>C13/C15</f>
        <v>0.027027027027027</v>
      </c>
    </row>
    <row r="22" spans="2:2">
      <c r="B22" s="23"/>
    </row>
    <row r="23" spans="2:2">
      <c r="B23" s="25"/>
    </row>
    <row r="24" spans="2:2">
      <c r="B24" s="25"/>
    </row>
    <row r="25" spans="2:2">
      <c r="B25" s="25"/>
    </row>
    <row r="26" spans="2:2">
      <c r="B26" s="25"/>
    </row>
    <row r="27" spans="2:2">
      <c r="B27" s="25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Hugh.w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zoomScale="108" zoomScaleNormal="108" zoomScaleSheetLayoutView="90" workbookViewId="0">
      <selection activeCell="I12" sqref="I12"/>
    </sheetView>
  </sheetViews>
  <sheetFormatPr defaultColWidth="8.83035714285714" defaultRowHeight="17.6" outlineLevelCol="7"/>
  <cols>
    <col min="1" max="1" width="5.16071428571429" style="2" customWidth="1"/>
    <col min="2" max="2" width="26.3303571428571" customWidth="1"/>
    <col min="3" max="3" width="32.5" style="3" customWidth="1"/>
    <col min="4" max="4" width="17.6607142857143" style="3" customWidth="1"/>
    <col min="5" max="5" width="11" customWidth="1"/>
    <col min="6" max="6" width="8.33035714285714" customWidth="1"/>
    <col min="7" max="7" width="10.1607142857143" style="2" customWidth="1"/>
    <col min="8" max="8" width="14.8303571428571" style="2" customWidth="1"/>
    <col min="9" max="9" width="13.660714285714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 t="s">
        <v>8</v>
      </c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9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s="1" customFormat="1" spans="2:8">
      <c r="B8" s="39"/>
      <c r="C8" s="40"/>
      <c r="D8" s="40"/>
      <c r="E8" s="40"/>
      <c r="F8" s="40"/>
      <c r="G8" s="40"/>
      <c r="H8" s="49"/>
    </row>
    <row r="9" s="56" customFormat="1" spans="2:8">
      <c r="B9" s="44"/>
      <c r="C9" s="45"/>
      <c r="D9" s="20"/>
      <c r="E9" s="61"/>
      <c r="F9" s="62"/>
      <c r="G9" s="63"/>
      <c r="H9" s="35"/>
    </row>
    <row r="10" s="56" customFormat="1" spans="2:8">
      <c r="B10" s="44"/>
      <c r="C10" s="45"/>
      <c r="D10" s="20"/>
      <c r="E10" s="61"/>
      <c r="F10" s="62"/>
      <c r="G10" s="63"/>
      <c r="H10" s="35"/>
    </row>
    <row r="11" s="56" customFormat="1" spans="2:8">
      <c r="B11" s="44"/>
      <c r="C11" s="45"/>
      <c r="D11" s="20"/>
      <c r="E11" s="61"/>
      <c r="F11" s="62"/>
      <c r="G11" s="63"/>
      <c r="H11" s="35"/>
    </row>
    <row r="12" s="56" customFormat="1" spans="2:8">
      <c r="B12" s="44"/>
      <c r="C12" s="57"/>
      <c r="D12" s="20"/>
      <c r="E12" s="61"/>
      <c r="F12" s="62"/>
      <c r="G12" s="63"/>
      <c r="H12" s="35"/>
    </row>
    <row r="13" s="56" customFormat="1" spans="2:8">
      <c r="B13" s="44"/>
      <c r="C13" s="45"/>
      <c r="D13" s="20"/>
      <c r="E13" s="61"/>
      <c r="F13" s="62"/>
      <c r="G13" s="63"/>
      <c r="H13" s="35"/>
    </row>
    <row r="14" s="56" customFormat="1" spans="2:8">
      <c r="B14" s="44"/>
      <c r="C14" s="58"/>
      <c r="D14" s="20"/>
      <c r="E14" s="61"/>
      <c r="F14" s="62"/>
      <c r="G14" s="63"/>
      <c r="H14" s="35"/>
    </row>
    <row r="15" spans="1:8">
      <c r="A15"/>
      <c r="B15" s="59"/>
      <c r="C15" s="60"/>
      <c r="D15" s="60"/>
      <c r="E15" s="60"/>
      <c r="F15" s="60"/>
      <c r="G15" s="64"/>
      <c r="H15" s="55"/>
    </row>
    <row r="16" s="1" customFormat="1" spans="2:8">
      <c r="B16" s="39"/>
      <c r="C16" s="40"/>
      <c r="D16" s="40"/>
      <c r="E16" s="40"/>
      <c r="F16" s="40"/>
      <c r="G16" s="40"/>
      <c r="H16" s="49"/>
    </row>
    <row r="17" s="56" customFormat="1" spans="2:8">
      <c r="B17" s="44"/>
      <c r="C17" s="45"/>
      <c r="D17" s="20"/>
      <c r="E17" s="61"/>
      <c r="F17" s="62"/>
      <c r="G17" s="63"/>
      <c r="H17" s="35"/>
    </row>
    <row r="18" s="56" customFormat="1" spans="2:8">
      <c r="B18" s="44"/>
      <c r="C18" s="45"/>
      <c r="D18" s="20"/>
      <c r="E18" s="61"/>
      <c r="F18" s="62"/>
      <c r="G18" s="63"/>
      <c r="H18" s="35"/>
    </row>
    <row r="19" s="56" customFormat="1" spans="2:8">
      <c r="B19" s="44"/>
      <c r="C19" s="45"/>
      <c r="D19" s="20"/>
      <c r="E19" s="61"/>
      <c r="F19" s="62"/>
      <c r="G19" s="63"/>
      <c r="H19" s="35"/>
    </row>
    <row r="20" s="56" customFormat="1" spans="2:8">
      <c r="B20" s="44"/>
      <c r="C20" s="57"/>
      <c r="D20" s="20"/>
      <c r="E20" s="61"/>
      <c r="F20" s="62"/>
      <c r="G20" s="63"/>
      <c r="H20" s="35"/>
    </row>
    <row r="21" spans="1:8">
      <c r="A21"/>
      <c r="B21" s="44"/>
      <c r="C21" s="45"/>
      <c r="D21" s="20"/>
      <c r="E21" s="61"/>
      <c r="F21" s="62"/>
      <c r="G21" s="63"/>
      <c r="H21" s="35"/>
    </row>
    <row r="22" s="1" customFormat="1" spans="2:8">
      <c r="B22" s="44"/>
      <c r="C22" s="58"/>
      <c r="D22" s="20"/>
      <c r="E22" s="61"/>
      <c r="F22" s="62"/>
      <c r="G22" s="63"/>
      <c r="H22" s="35"/>
    </row>
    <row r="23" spans="1:8">
      <c r="A23"/>
      <c r="B23" s="59"/>
      <c r="C23" s="60"/>
      <c r="D23" s="60"/>
      <c r="E23" s="60"/>
      <c r="F23" s="60"/>
      <c r="G23" s="64"/>
      <c r="H23" s="55"/>
    </row>
    <row r="24" s="1" customFormat="1" spans="2:8">
      <c r="B24" s="39"/>
      <c r="C24" s="40"/>
      <c r="D24" s="40"/>
      <c r="E24" s="40"/>
      <c r="F24" s="40"/>
      <c r="G24" s="40"/>
      <c r="H24" s="49"/>
    </row>
    <row r="25" s="56" customFormat="1" spans="2:8">
      <c r="B25" s="44"/>
      <c r="C25" s="45"/>
      <c r="D25" s="20"/>
      <c r="E25" s="61"/>
      <c r="F25" s="62"/>
      <c r="G25" s="63"/>
      <c r="H25" s="35"/>
    </row>
    <row r="26" s="56" customFormat="1" spans="2:8">
      <c r="B26" s="44"/>
      <c r="C26" s="45"/>
      <c r="D26" s="20"/>
      <c r="E26" s="61"/>
      <c r="F26" s="62"/>
      <c r="G26" s="63"/>
      <c r="H26" s="35"/>
    </row>
    <row r="27" s="56" customFormat="1" spans="2:8">
      <c r="B27" s="44"/>
      <c r="C27" s="45"/>
      <c r="D27" s="20"/>
      <c r="E27" s="61"/>
      <c r="F27" s="62"/>
      <c r="G27" s="63"/>
      <c r="H27" s="35"/>
    </row>
    <row r="28" s="56" customFormat="1" spans="2:8">
      <c r="B28" s="44"/>
      <c r="C28" s="57"/>
      <c r="D28" s="20"/>
      <c r="E28" s="61"/>
      <c r="F28" s="62"/>
      <c r="G28" s="63"/>
      <c r="H28" s="35"/>
    </row>
    <row r="29" spans="1:8">
      <c r="A29"/>
      <c r="B29" s="44"/>
      <c r="C29" s="45"/>
      <c r="D29" s="20"/>
      <c r="E29" s="61"/>
      <c r="F29" s="62"/>
      <c r="G29" s="63"/>
      <c r="H29" s="35"/>
    </row>
    <row r="30" s="1" customFormat="1" spans="2:8">
      <c r="B30" s="44"/>
      <c r="C30" s="58"/>
      <c r="D30" s="20"/>
      <c r="E30" s="61"/>
      <c r="F30" s="62"/>
      <c r="G30" s="63"/>
      <c r="H30" s="35"/>
    </row>
    <row r="31" spans="1:8">
      <c r="A31"/>
      <c r="B31" s="59"/>
      <c r="C31" s="60"/>
      <c r="D31" s="60"/>
      <c r="E31" s="60"/>
      <c r="F31" s="60"/>
      <c r="G31" s="64"/>
      <c r="H31" s="55"/>
    </row>
    <row r="32" s="1" customFormat="1" spans="2:8">
      <c r="B32" s="39"/>
      <c r="C32" s="40"/>
      <c r="D32" s="40"/>
      <c r="E32" s="40"/>
      <c r="F32" s="40"/>
      <c r="G32" s="40"/>
      <c r="H32" s="49"/>
    </row>
    <row r="33" s="56" customFormat="1" spans="2:8">
      <c r="B33" s="44"/>
      <c r="C33" s="45"/>
      <c r="D33" s="20"/>
      <c r="E33" s="61"/>
      <c r="F33" s="62"/>
      <c r="G33" s="63"/>
      <c r="H33" s="35"/>
    </row>
    <row r="34" s="56" customFormat="1" spans="2:8">
      <c r="B34" s="44"/>
      <c r="C34" s="45"/>
      <c r="D34" s="20"/>
      <c r="E34" s="61"/>
      <c r="F34" s="62"/>
      <c r="G34" s="63"/>
      <c r="H34" s="35"/>
    </row>
    <row r="35" s="56" customFormat="1" spans="2:8">
      <c r="B35" s="44"/>
      <c r="C35" s="45"/>
      <c r="D35" s="20"/>
      <c r="E35" s="61"/>
      <c r="F35" s="62"/>
      <c r="G35" s="63"/>
      <c r="H35" s="35"/>
    </row>
    <row r="36" s="56" customFormat="1" spans="2:8">
      <c r="B36" s="44"/>
      <c r="C36" s="57"/>
      <c r="D36" s="20"/>
      <c r="E36" s="61"/>
      <c r="F36" s="62"/>
      <c r="G36" s="63"/>
      <c r="H36" s="35"/>
    </row>
    <row r="37" spans="1:8">
      <c r="A37"/>
      <c r="B37" s="44"/>
      <c r="C37" s="45"/>
      <c r="D37" s="20"/>
      <c r="E37" s="61"/>
      <c r="F37" s="62"/>
      <c r="G37" s="63"/>
      <c r="H37" s="35"/>
    </row>
    <row r="38" s="1" customFormat="1" spans="2:8">
      <c r="B38" s="44"/>
      <c r="C38" s="58"/>
      <c r="D38" s="20"/>
      <c r="E38" s="61"/>
      <c r="F38" s="62"/>
      <c r="G38" s="63"/>
      <c r="H38" s="35"/>
    </row>
    <row r="39" spans="1:8">
      <c r="A39"/>
      <c r="B39" s="59"/>
      <c r="C39" s="60"/>
      <c r="D39" s="60"/>
      <c r="E39" s="60"/>
      <c r="F39" s="60"/>
      <c r="G39" s="64"/>
      <c r="H39" s="55"/>
    </row>
    <row r="40" s="1" customFormat="1" spans="2:8">
      <c r="B40" s="39"/>
      <c r="C40" s="40"/>
      <c r="D40" s="40"/>
      <c r="E40" s="40"/>
      <c r="F40" s="40"/>
      <c r="G40" s="40"/>
      <c r="H40" s="49"/>
    </row>
    <row r="41" s="56" customFormat="1" spans="2:8">
      <c r="B41" s="44"/>
      <c r="C41" s="45"/>
      <c r="D41" s="20"/>
      <c r="E41" s="61"/>
      <c r="F41" s="62"/>
      <c r="G41" s="63"/>
      <c r="H41" s="35"/>
    </row>
    <row r="42" s="56" customFormat="1" spans="2:8">
      <c r="B42" s="44"/>
      <c r="C42" s="45"/>
      <c r="D42" s="20"/>
      <c r="E42" s="61"/>
      <c r="F42" s="62"/>
      <c r="G42" s="63"/>
      <c r="H42" s="35"/>
    </row>
    <row r="43" s="56" customFormat="1" spans="2:8">
      <c r="B43" s="44"/>
      <c r="C43" s="45"/>
      <c r="D43" s="20"/>
      <c r="E43" s="61"/>
      <c r="F43" s="62"/>
      <c r="G43" s="63"/>
      <c r="H43" s="35"/>
    </row>
    <row r="44" s="56" customFormat="1" spans="2:8">
      <c r="B44" s="44"/>
      <c r="C44" s="57"/>
      <c r="D44" s="20"/>
      <c r="E44" s="61"/>
      <c r="F44" s="62"/>
      <c r="G44" s="63"/>
      <c r="H44" s="35"/>
    </row>
    <row r="45" spans="1:8">
      <c r="A45"/>
      <c r="B45" s="44"/>
      <c r="C45" s="45"/>
      <c r="D45" s="20"/>
      <c r="E45" s="61"/>
      <c r="F45" s="62"/>
      <c r="G45" s="63"/>
      <c r="H45" s="35"/>
    </row>
    <row r="46" s="1" customFormat="1" spans="2:8">
      <c r="B46" s="44"/>
      <c r="C46" s="58"/>
      <c r="D46" s="20"/>
      <c r="E46" s="61"/>
      <c r="F46" s="62"/>
      <c r="G46" s="63"/>
      <c r="H46" s="35"/>
    </row>
    <row r="47" spans="1:8">
      <c r="A47"/>
      <c r="B47" s="59"/>
      <c r="C47" s="60"/>
      <c r="D47" s="60"/>
      <c r="E47" s="60"/>
      <c r="F47" s="60"/>
      <c r="G47" s="64"/>
      <c r="H47" s="55"/>
    </row>
    <row r="48" s="1" customFormat="1" spans="2:8">
      <c r="B48" s="39"/>
      <c r="C48" s="40"/>
      <c r="D48" s="40"/>
      <c r="E48" s="40"/>
      <c r="F48" s="40"/>
      <c r="G48" s="40"/>
      <c r="H48" s="49"/>
    </row>
    <row r="49" s="56" customFormat="1" spans="2:8">
      <c r="B49" s="44"/>
      <c r="C49" s="45"/>
      <c r="D49" s="20"/>
      <c r="E49" s="61"/>
      <c r="F49" s="62"/>
      <c r="G49" s="63"/>
      <c r="H49" s="35"/>
    </row>
    <row r="50" s="56" customFormat="1" spans="2:8">
      <c r="B50" s="44"/>
      <c r="C50" s="45"/>
      <c r="D50" s="20"/>
      <c r="E50" s="61"/>
      <c r="F50" s="62"/>
      <c r="G50" s="63"/>
      <c r="H50" s="35"/>
    </row>
    <row r="51" s="56" customFormat="1" spans="2:8">
      <c r="B51" s="44"/>
      <c r="C51" s="45"/>
      <c r="D51" s="20"/>
      <c r="E51" s="61"/>
      <c r="F51" s="62"/>
      <c r="G51" s="63"/>
      <c r="H51" s="35"/>
    </row>
    <row r="52" s="56" customFormat="1" spans="2:8">
      <c r="B52" s="44"/>
      <c r="C52" s="57"/>
      <c r="D52" s="20"/>
      <c r="E52" s="61"/>
      <c r="F52" s="62"/>
      <c r="G52" s="63"/>
      <c r="H52" s="35"/>
    </row>
    <row r="53" spans="1:8">
      <c r="A53"/>
      <c r="B53" s="44"/>
      <c r="C53" s="45"/>
      <c r="D53" s="20"/>
      <c r="E53" s="61"/>
      <c r="F53" s="62"/>
      <c r="G53" s="63"/>
      <c r="H53" s="35"/>
    </row>
    <row r="54" s="1" customFormat="1" spans="2:8">
      <c r="B54" s="44"/>
      <c r="C54" s="58"/>
      <c r="D54" s="20"/>
      <c r="E54" s="61"/>
      <c r="F54" s="62"/>
      <c r="G54" s="63"/>
      <c r="H54" s="35"/>
    </row>
    <row r="55" spans="1:8">
      <c r="A55"/>
      <c r="B55" s="59"/>
      <c r="C55" s="60"/>
      <c r="D55" s="60"/>
      <c r="E55" s="60"/>
      <c r="F55" s="60"/>
      <c r="G55" s="64"/>
      <c r="H55" s="55"/>
    </row>
    <row r="56" s="1" customFormat="1" spans="2:8">
      <c r="B56" s="39"/>
      <c r="C56" s="40"/>
      <c r="D56" s="40"/>
      <c r="E56" s="40"/>
      <c r="F56" s="40"/>
      <c r="G56" s="40"/>
      <c r="H56" s="49"/>
    </row>
    <row r="57" s="56" customFormat="1" spans="2:8">
      <c r="B57" s="44"/>
      <c r="C57" s="45"/>
      <c r="D57" s="20"/>
      <c r="E57" s="61"/>
      <c r="F57" s="62"/>
      <c r="G57" s="63"/>
      <c r="H57" s="35"/>
    </row>
    <row r="58" s="56" customFormat="1" spans="2:8">
      <c r="B58" s="44"/>
      <c r="C58" s="45"/>
      <c r="D58" s="20"/>
      <c r="E58" s="61"/>
      <c r="F58" s="62"/>
      <c r="G58" s="63"/>
      <c r="H58" s="35"/>
    </row>
    <row r="59" s="56" customFormat="1" spans="2:8">
      <c r="B59" s="44"/>
      <c r="C59" s="45"/>
      <c r="D59" s="20"/>
      <c r="E59" s="61"/>
      <c r="F59" s="62"/>
      <c r="G59" s="63"/>
      <c r="H59" s="35"/>
    </row>
    <row r="60" s="56" customFormat="1" spans="2:8">
      <c r="B60" s="44"/>
      <c r="C60" s="57"/>
      <c r="D60" s="20"/>
      <c r="E60" s="61"/>
      <c r="F60" s="62"/>
      <c r="G60" s="63"/>
      <c r="H60" s="35"/>
    </row>
    <row r="61" spans="1:8">
      <c r="A61"/>
      <c r="B61" s="44"/>
      <c r="C61" s="45"/>
      <c r="D61" s="20"/>
      <c r="E61" s="61"/>
      <c r="F61" s="62"/>
      <c r="G61" s="63"/>
      <c r="H61" s="35"/>
    </row>
    <row r="62" s="1" customFormat="1" spans="2:8">
      <c r="B62" s="44"/>
      <c r="C62" s="58"/>
      <c r="D62" s="20"/>
      <c r="E62" s="61"/>
      <c r="F62" s="62"/>
      <c r="G62" s="63"/>
      <c r="H62" s="35"/>
    </row>
    <row r="63" spans="1:8">
      <c r="A63"/>
      <c r="B63" s="59"/>
      <c r="C63" s="60"/>
      <c r="D63" s="60"/>
      <c r="E63" s="60"/>
      <c r="F63" s="60"/>
      <c r="G63" s="64"/>
      <c r="H63" s="55"/>
    </row>
    <row r="64" s="1" customFormat="1" spans="2:8">
      <c r="B64" s="39"/>
      <c r="C64" s="40"/>
      <c r="D64" s="40"/>
      <c r="E64" s="40"/>
      <c r="F64" s="40"/>
      <c r="G64" s="40"/>
      <c r="H64" s="49"/>
    </row>
    <row r="65" s="56" customFormat="1" spans="2:8">
      <c r="B65" s="44"/>
      <c r="C65" s="45"/>
      <c r="D65" s="20"/>
      <c r="E65" s="61"/>
      <c r="F65" s="62"/>
      <c r="G65" s="63"/>
      <c r="H65" s="35"/>
    </row>
    <row r="66" s="56" customFormat="1" spans="2:8">
      <c r="B66" s="44"/>
      <c r="C66" s="45"/>
      <c r="D66" s="20"/>
      <c r="E66" s="61"/>
      <c r="F66" s="62"/>
      <c r="G66" s="63"/>
      <c r="H66" s="35"/>
    </row>
    <row r="67" s="56" customFormat="1" spans="2:8">
      <c r="B67" s="44"/>
      <c r="C67" s="45"/>
      <c r="D67" s="20"/>
      <c r="E67" s="61"/>
      <c r="F67" s="62"/>
      <c r="G67" s="63"/>
      <c r="H67" s="35"/>
    </row>
    <row r="68" s="56" customFormat="1" spans="2:8">
      <c r="B68" s="44"/>
      <c r="C68" s="57"/>
      <c r="D68" s="20"/>
      <c r="E68" s="61"/>
      <c r="F68" s="62"/>
      <c r="G68" s="63"/>
      <c r="H68" s="35"/>
    </row>
    <row r="69" spans="1:8">
      <c r="A69"/>
      <c r="B69" s="44"/>
      <c r="C69" s="45"/>
      <c r="D69" s="20"/>
      <c r="E69" s="61"/>
      <c r="F69" s="62"/>
      <c r="G69" s="63"/>
      <c r="H69" s="35"/>
    </row>
    <row r="70" s="1" customFormat="1" spans="2:8">
      <c r="B70" s="44"/>
      <c r="C70" s="58"/>
      <c r="D70" s="20"/>
      <c r="E70" s="61"/>
      <c r="F70" s="62"/>
      <c r="G70" s="63"/>
      <c r="H70" s="35"/>
    </row>
    <row r="71" spans="1:8">
      <c r="A71"/>
      <c r="B71" s="59"/>
      <c r="C71" s="60"/>
      <c r="D71" s="60"/>
      <c r="E71" s="60"/>
      <c r="F71" s="60"/>
      <c r="G71" s="64"/>
      <c r="H71" s="55"/>
    </row>
    <row r="72" s="1" customFormat="1" spans="2:8">
      <c r="B72" s="39"/>
      <c r="C72" s="40"/>
      <c r="D72" s="40"/>
      <c r="E72" s="40"/>
      <c r="F72" s="40"/>
      <c r="G72" s="40"/>
      <c r="H72" s="49"/>
    </row>
    <row r="73" s="56" customFormat="1" spans="2:8">
      <c r="B73" s="44"/>
      <c r="C73" s="45"/>
      <c r="D73" s="20"/>
      <c r="E73" s="61"/>
      <c r="F73" s="62"/>
      <c r="G73" s="63"/>
      <c r="H73" s="35"/>
    </row>
    <row r="74" s="56" customFormat="1" spans="2:8">
      <c r="B74" s="44"/>
      <c r="C74" s="45"/>
      <c r="D74" s="20"/>
      <c r="E74" s="61"/>
      <c r="F74" s="62"/>
      <c r="G74" s="63"/>
      <c r="H74" s="35"/>
    </row>
    <row r="75" s="56" customFormat="1" spans="2:8">
      <c r="B75" s="44"/>
      <c r="C75" s="45"/>
      <c r="D75" s="20"/>
      <c r="E75" s="61"/>
      <c r="F75" s="62"/>
      <c r="G75" s="63"/>
      <c r="H75" s="35"/>
    </row>
    <row r="76" s="56" customFormat="1" spans="2:8">
      <c r="B76" s="44"/>
      <c r="C76" s="57"/>
      <c r="D76" s="20"/>
      <c r="E76" s="61"/>
      <c r="F76" s="62"/>
      <c r="G76" s="63"/>
      <c r="H76" s="35"/>
    </row>
    <row r="77" spans="1:8">
      <c r="A77"/>
      <c r="B77" s="44"/>
      <c r="C77" s="45"/>
      <c r="D77" s="20"/>
      <c r="E77" s="61"/>
      <c r="F77" s="62"/>
      <c r="G77" s="63"/>
      <c r="H77" s="35"/>
    </row>
    <row r="78" s="1" customFormat="1" spans="2:8">
      <c r="B78" s="44"/>
      <c r="C78" s="58"/>
      <c r="D78" s="20"/>
      <c r="E78" s="61"/>
      <c r="F78" s="62"/>
      <c r="G78" s="63"/>
      <c r="H78" s="35"/>
    </row>
    <row r="79" spans="1:8">
      <c r="A79"/>
      <c r="B79" s="59"/>
      <c r="C79" s="60"/>
      <c r="D79" s="60"/>
      <c r="E79" s="60"/>
      <c r="F79" s="60"/>
      <c r="G79" s="64"/>
      <c r="H79" s="55"/>
    </row>
    <row r="80" s="1" customFormat="1" spans="2:8">
      <c r="B80" s="39"/>
      <c r="C80" s="40"/>
      <c r="D80" s="40"/>
      <c r="E80" s="40"/>
      <c r="F80" s="40"/>
      <c r="G80" s="40"/>
      <c r="H80" s="49"/>
    </row>
    <row r="81" s="56" customFormat="1" spans="2:8">
      <c r="B81" s="44"/>
      <c r="C81" s="45"/>
      <c r="D81" s="20"/>
      <c r="E81" s="61"/>
      <c r="F81" s="62"/>
      <c r="G81" s="63"/>
      <c r="H81" s="35"/>
    </row>
    <row r="82" s="56" customFormat="1" spans="2:8">
      <c r="B82" s="44"/>
      <c r="C82" s="45"/>
      <c r="D82" s="20"/>
      <c r="E82" s="61"/>
      <c r="F82" s="62"/>
      <c r="G82" s="63"/>
      <c r="H82" s="35"/>
    </row>
    <row r="83" s="56" customFormat="1" spans="2:8">
      <c r="B83" s="44"/>
      <c r="C83" s="45"/>
      <c r="D83" s="20"/>
      <c r="E83" s="61"/>
      <c r="F83" s="62"/>
      <c r="G83" s="63"/>
      <c r="H83" s="35"/>
    </row>
    <row r="84" s="56" customFormat="1" spans="2:8">
      <c r="B84" s="44"/>
      <c r="C84" s="57"/>
      <c r="D84" s="20"/>
      <c r="E84" s="61"/>
      <c r="F84" s="62"/>
      <c r="G84" s="63"/>
      <c r="H84" s="35"/>
    </row>
    <row r="85" spans="1:8">
      <c r="A85"/>
      <c r="B85" s="44"/>
      <c r="C85" s="45"/>
      <c r="D85" s="20"/>
      <c r="E85" s="61"/>
      <c r="F85" s="62"/>
      <c r="G85" s="63"/>
      <c r="H85" s="35"/>
    </row>
    <row r="86" s="1" customFormat="1" spans="2:8">
      <c r="B86" s="44"/>
      <c r="C86" s="58"/>
      <c r="D86" s="20"/>
      <c r="E86" s="61"/>
      <c r="F86" s="62"/>
      <c r="G86" s="63"/>
      <c r="H86" s="35"/>
    </row>
    <row r="87" spans="1:8">
      <c r="A87"/>
      <c r="B87" s="59"/>
      <c r="C87" s="60"/>
      <c r="D87" s="60"/>
      <c r="E87" s="60"/>
      <c r="F87" s="60"/>
      <c r="G87" s="64"/>
      <c r="H87" s="55"/>
    </row>
    <row r="88" ht="18.35" spans="2:8">
      <c r="B88" s="21"/>
      <c r="C88" s="22"/>
      <c r="D88" s="22"/>
      <c r="E88" s="22"/>
      <c r="F88" s="22"/>
      <c r="G88" s="22"/>
      <c r="H88" s="65"/>
    </row>
    <row r="92" spans="2:5">
      <c r="B92" s="23"/>
      <c r="C92" s="24"/>
      <c r="D92" s="24"/>
      <c r="E92" s="37"/>
    </row>
    <row r="93" spans="2:5">
      <c r="B93" s="25"/>
      <c r="C93" s="26"/>
      <c r="D93" s="26"/>
      <c r="E93" s="38"/>
    </row>
    <row r="94" spans="2:5">
      <c r="B94" s="25"/>
      <c r="C94" s="26"/>
      <c r="D94" s="26"/>
      <c r="E94" s="38"/>
    </row>
    <row r="95" spans="2:5">
      <c r="B95" s="25"/>
      <c r="C95" s="26"/>
      <c r="D95" s="26"/>
      <c r="E95" s="38"/>
    </row>
    <row r="96" spans="2:5">
      <c r="B96" s="25"/>
      <c r="C96" s="26"/>
      <c r="D96" s="26"/>
      <c r="E96" s="38"/>
    </row>
    <row r="97" spans="2:5">
      <c r="B97" s="25"/>
      <c r="C97" s="27"/>
      <c r="D97" s="27"/>
      <c r="E97" s="38"/>
    </row>
  </sheetData>
  <mergeCells count="22">
    <mergeCell ref="B1:C1"/>
    <mergeCell ref="B8:H8"/>
    <mergeCell ref="B15:G15"/>
    <mergeCell ref="B16:H16"/>
    <mergeCell ref="B23:G23"/>
    <mergeCell ref="B24:H24"/>
    <mergeCell ref="B31:G31"/>
    <mergeCell ref="B32:H32"/>
    <mergeCell ref="B39:G39"/>
    <mergeCell ref="B40:H40"/>
    <mergeCell ref="B47:G47"/>
    <mergeCell ref="B48:H48"/>
    <mergeCell ref="B55:G55"/>
    <mergeCell ref="B56:H56"/>
    <mergeCell ref="B63:G63"/>
    <mergeCell ref="B64:H64"/>
    <mergeCell ref="B71:G71"/>
    <mergeCell ref="B72:H72"/>
    <mergeCell ref="B79:G79"/>
    <mergeCell ref="B80:H80"/>
    <mergeCell ref="B87:G87"/>
    <mergeCell ref="B88:G88"/>
  </mergeCells>
  <hyperlinks>
    <hyperlink ref="C4" r:id="rId1" display="Hugh.w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2"/>
  <sheetViews>
    <sheetView workbookViewId="0">
      <selection activeCell="G15" sqref="G15"/>
    </sheetView>
  </sheetViews>
  <sheetFormatPr defaultColWidth="8.83035714285714" defaultRowHeight="17.6" outlineLevelCol="7"/>
  <cols>
    <col min="1" max="1" width="6.33035714285714" customWidth="1"/>
    <col min="2" max="2" width="28.3303571428571" customWidth="1"/>
    <col min="3" max="3" width="31.8303571428571" customWidth="1"/>
    <col min="4" max="4" width="11.8303571428571" customWidth="1"/>
    <col min="5" max="5" width="10.9285714285714" customWidth="1"/>
    <col min="7" max="7" width="11.3303571428571" customWidth="1"/>
    <col min="8" max="8" width="30" customWidth="1"/>
  </cols>
  <sheetData>
    <row r="1" ht="34.8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>
      <c r="B5" s="10" t="s">
        <v>7</v>
      </c>
      <c r="C5" s="12" t="s">
        <v>8</v>
      </c>
      <c r="D5" s="10"/>
      <c r="E5" s="10"/>
      <c r="F5" s="10"/>
      <c r="G5" s="10"/>
      <c r="H5" s="10"/>
    </row>
    <row r="6" ht="18.35" spans="2:8">
      <c r="B6" s="13"/>
      <c r="C6" s="13"/>
      <c r="D6" s="13"/>
      <c r="E6" s="13"/>
      <c r="F6" s="13"/>
      <c r="G6" s="13"/>
      <c r="H6" s="13"/>
    </row>
    <row r="7" ht="58" spans="2:8">
      <c r="B7" s="14" t="s">
        <v>9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ht="16" customHeight="1" spans="2:8">
      <c r="B8" s="39" t="s">
        <v>25</v>
      </c>
      <c r="C8" s="40"/>
      <c r="D8" s="40"/>
      <c r="E8" s="40"/>
      <c r="F8" s="40"/>
      <c r="G8" s="40"/>
      <c r="H8" s="49"/>
    </row>
    <row r="9" ht="30.5" customHeight="1" spans="2:8">
      <c r="B9" s="41" t="s">
        <v>26</v>
      </c>
      <c r="C9" s="42" t="s">
        <v>27</v>
      </c>
      <c r="D9" s="43">
        <v>2021</v>
      </c>
      <c r="E9" s="50" t="s">
        <v>28</v>
      </c>
      <c r="F9" s="51">
        <v>750</v>
      </c>
      <c r="G9" s="52">
        <v>8</v>
      </c>
      <c r="H9" s="35">
        <f>G9*F9</f>
        <v>6000</v>
      </c>
    </row>
    <row r="10" ht="29" spans="2:8">
      <c r="B10" s="44" t="s">
        <v>29</v>
      </c>
      <c r="C10" s="45" t="s">
        <v>30</v>
      </c>
      <c r="D10" s="46"/>
      <c r="E10" s="53" t="s">
        <v>31</v>
      </c>
      <c r="F10" s="51">
        <v>3000</v>
      </c>
      <c r="G10" s="52">
        <v>1</v>
      </c>
      <c r="H10" s="35">
        <f>G10*F10</f>
        <v>3000</v>
      </c>
    </row>
    <row r="11" spans="2:8">
      <c r="B11" s="47"/>
      <c r="C11" s="48"/>
      <c r="D11" s="48"/>
      <c r="E11" s="48"/>
      <c r="F11" s="48"/>
      <c r="G11" s="54"/>
      <c r="H11" s="55">
        <f>SUM(H9:H10)</f>
        <v>9000</v>
      </c>
    </row>
    <row r="12" spans="2:8">
      <c r="B12" s="21"/>
      <c r="C12" s="22"/>
      <c r="D12" s="22"/>
      <c r="E12" s="22"/>
      <c r="F12" s="22"/>
      <c r="G12" s="22"/>
      <c r="H12" s="36">
        <f>H11</f>
        <v>9000</v>
      </c>
    </row>
  </sheetData>
  <mergeCells count="5">
    <mergeCell ref="B1:C1"/>
    <mergeCell ref="B8:H8"/>
    <mergeCell ref="B11:G11"/>
    <mergeCell ref="B12:G12"/>
    <mergeCell ref="D9:D10"/>
  </mergeCells>
  <hyperlinks>
    <hyperlink ref="C4" r:id="rId1" display="Hugh.wu@ubs-cn.com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116" zoomScaleNormal="116" workbookViewId="0">
      <selection activeCell="G13" sqref="G13"/>
    </sheetView>
  </sheetViews>
  <sheetFormatPr defaultColWidth="8.83035714285714" defaultRowHeight="17.6" outlineLevelCol="7"/>
  <cols>
    <col min="1" max="1" width="5.16071428571429" style="2" customWidth="1"/>
    <col min="2" max="2" width="26.1607142857143" customWidth="1"/>
    <col min="3" max="3" width="40.1607142857143" style="3" customWidth="1"/>
    <col min="4" max="4" width="16.8303571428571" style="3" customWidth="1"/>
    <col min="5" max="5" width="11" customWidth="1"/>
    <col min="6" max="6" width="8.33035714285714" customWidth="1"/>
    <col min="7" max="7" width="10.1607142857143" style="2" customWidth="1"/>
    <col min="8" max="8" width="14.8303571428571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 t="s">
        <v>8</v>
      </c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9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ht="33.75" customHeight="1" spans="2:8">
      <c r="B8" s="16" t="s">
        <v>32</v>
      </c>
      <c r="C8" s="17"/>
      <c r="D8" s="17"/>
      <c r="E8" s="17"/>
      <c r="F8" s="17"/>
      <c r="G8" s="17"/>
      <c r="H8" s="32"/>
    </row>
    <row r="9" spans="2:8">
      <c r="B9" s="18" t="s">
        <v>33</v>
      </c>
      <c r="C9" s="19"/>
      <c r="D9" s="20">
        <v>2021</v>
      </c>
      <c r="E9" s="33">
        <v>250</v>
      </c>
      <c r="F9" s="34" t="s">
        <v>34</v>
      </c>
      <c r="G9" s="2">
        <v>1</v>
      </c>
      <c r="H9" s="35">
        <f>G9*E9</f>
        <v>250</v>
      </c>
    </row>
    <row r="10" ht="18.35" spans="2:8">
      <c r="B10" s="21" t="s">
        <v>12</v>
      </c>
      <c r="C10" s="22"/>
      <c r="D10" s="22"/>
      <c r="E10" s="22"/>
      <c r="F10" s="22"/>
      <c r="G10" s="22"/>
      <c r="H10" s="36">
        <f>SUM(H9:H9)</f>
        <v>250</v>
      </c>
    </row>
    <row r="14" spans="2:5">
      <c r="B14" s="23"/>
      <c r="C14" s="24"/>
      <c r="D14" s="24"/>
      <c r="E14" s="37"/>
    </row>
    <row r="15" spans="2:5">
      <c r="B15" s="25"/>
      <c r="C15" s="26"/>
      <c r="D15" s="26"/>
      <c r="E15" s="38"/>
    </row>
    <row r="16" spans="2:5">
      <c r="B16" s="25"/>
      <c r="C16" s="26"/>
      <c r="D16" s="26"/>
      <c r="E16" s="38"/>
    </row>
    <row r="17" spans="2:5">
      <c r="B17" s="25"/>
      <c r="C17" s="26"/>
      <c r="D17" s="26"/>
      <c r="E17" s="38"/>
    </row>
    <row r="18" spans="2:5">
      <c r="B18" s="25"/>
      <c r="C18" s="26"/>
      <c r="D18" s="26"/>
      <c r="E18" s="38"/>
    </row>
    <row r="19" spans="2:5">
      <c r="B19" s="25"/>
      <c r="C19" s="27"/>
      <c r="D19" s="27"/>
      <c r="E19" s="38"/>
    </row>
  </sheetData>
  <mergeCells count="3">
    <mergeCell ref="B1:C1"/>
    <mergeCell ref="B8:H8"/>
    <mergeCell ref="B10:G10"/>
  </mergeCells>
  <hyperlinks>
    <hyperlink ref="C4" r:id="rId1" display="Hugh.w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邬某人</cp:lastModifiedBy>
  <dcterms:created xsi:type="dcterms:W3CDTF">2016-06-29T17:42:00Z</dcterms:created>
  <cp:lastPrinted>2021-01-08T14:16:00Z</cp:lastPrinted>
  <dcterms:modified xsi:type="dcterms:W3CDTF">2022-07-07T13:17:59Z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2052-3.9.4.6398</vt:lpwstr>
  </property>
</Properties>
</file>