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160" windowHeight="9060"/>
  </bookViews>
  <sheets>
    <sheet name="报价" sheetId="8" r:id="rId1"/>
  </sheets>
  <definedNames>
    <definedName name="_Toc249713768" localSheetId="0">报价!#REF!</definedName>
  </definedNames>
  <calcPr calcId="144525"/>
</workbook>
</file>

<file path=xl/sharedStrings.xml><?xml version="1.0" encoding="utf-8"?>
<sst xmlns="http://schemas.openxmlformats.org/spreadsheetml/2006/main" count="41" uniqueCount="39">
  <si>
    <t>2021阿斯利康 商业创新AZ专访</t>
  </si>
  <si>
    <t>Agency:</t>
  </si>
  <si>
    <t>上海麦田公共关系咨询有限公司</t>
  </si>
  <si>
    <t>Item</t>
  </si>
  <si>
    <t>Descripation描述</t>
  </si>
  <si>
    <t>报价</t>
  </si>
  <si>
    <t>专访及撰写</t>
  </si>
  <si>
    <t>税</t>
  </si>
  <si>
    <t>Total Amount</t>
  </si>
  <si>
    <t>报价明细表 Quotation Breakdown</t>
  </si>
  <si>
    <t>Item No.
项目编号</t>
  </si>
  <si>
    <t>Description 
费用描述</t>
  </si>
  <si>
    <t>Unit
单位</t>
  </si>
  <si>
    <t>Unit Price (exclu.TAX)
单价（不含税）</t>
  </si>
  <si>
    <t>QTY
数量</t>
  </si>
  <si>
    <t>Total
总价</t>
  </si>
  <si>
    <t>Remark
备注</t>
  </si>
  <si>
    <t>1.专访及撰写</t>
  </si>
  <si>
    <t>1-1</t>
  </si>
  <si>
    <t>访谈大纲</t>
  </si>
  <si>
    <t>包含企业沟通及调研筹备；企业材料对接及收集、调研走访等，并对收集调研的材料撰写相应的提纲，由6位团队成员（上海长三角商业创新研究院创始理事，院长，副院长，传播部主任，外联部主任及执行编辑）跟进；工作量较大；共计5篇大纲</t>
  </si>
  <si>
    <t>篇</t>
  </si>
  <si>
    <t>1-2</t>
  </si>
  <si>
    <t>现场采访</t>
  </si>
  <si>
    <t>录音形式；由专家顾问组成的4位团队成员（上海长三角商业创新研究院传播部主任，外联部主任，项目经理，执行编辑）进行访谈；共计5次</t>
  </si>
  <si>
    <t>次</t>
  </si>
  <si>
    <t>1-3</t>
  </si>
  <si>
    <t>稿件撰写</t>
  </si>
  <si>
    <t>由专业编辑根据访谈内容编撰文章框架</t>
  </si>
  <si>
    <t>林   环  上海长三角商业创新研究院创始理事
陆雄文  上海长三角商业创新研究院院长、复旦大学管理学院院长
蒋   斌  上海长三角商业创新研究院秘书长兼常务副院长
唐小愉  上海长三角商业创新研究院传播部主任
苏文婷  上海长三角商业创新研究院外联部主任
宦艳红  《长三角商业创新样本》执行编辑
顾金生  原浙江日报主任编辑、著名作家
蔡庆有  排版老师</t>
  </si>
  <si>
    <t>由专业编辑根据访谈内容编撰稿件文章和内容修正；稿件预计15000字；1篇（包含5个章节）</t>
  </si>
  <si>
    <t>邀请业界具有权威地位的专家进行点评写稿，点评字数不低于1500字（书籍出版的必要环节，文稿的一部分）</t>
  </si>
  <si>
    <r>
      <rPr>
        <sz val="10"/>
        <rFont val="微软雅黑"/>
        <charset val="134"/>
      </rPr>
      <t>1</t>
    </r>
    <r>
      <rPr>
        <sz val="10"/>
        <rFont val="微软雅黑"/>
        <charset val="134"/>
      </rPr>
      <t>-4</t>
    </r>
  </si>
  <si>
    <t>稿件审核</t>
  </si>
  <si>
    <t>稿件审核，调整修改及定稿</t>
  </si>
  <si>
    <t>内部三审三校；稿件调整优化并排版</t>
  </si>
  <si>
    <t>Sub-total</t>
  </si>
  <si>
    <r>
      <rPr>
        <b/>
        <sz val="10"/>
        <rFont val="Trebuchet MS"/>
        <charset val="134"/>
      </rPr>
      <t xml:space="preserve">3. </t>
    </r>
    <r>
      <rPr>
        <b/>
        <sz val="10"/>
        <rFont val="微软雅黑"/>
        <charset val="134"/>
      </rPr>
      <t>税费</t>
    </r>
  </si>
  <si>
    <t>Total-税后总计</t>
  </si>
</sst>
</file>

<file path=xl/styles.xml><?xml version="1.0" encoding="utf-8"?>
<styleSheet xmlns="http://schemas.openxmlformats.org/spreadsheetml/2006/main">
  <numFmts count="12">
    <numFmt numFmtId="42" formatCode="_ &quot;￥&quot;* #,##0_ ;_ &quot;￥&quot;* \-#,##0_ ;_ &quot;￥&quot;* &quot;-&quot;_ ;_ @_ "/>
    <numFmt numFmtId="176" formatCode="\¥#,##0.00_);[Red]\(\¥#,##0.00\)"/>
    <numFmt numFmtId="177" formatCode="[$¥-804]#,##0.000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8" formatCode="_(* #,##0.00_);_(* \(#,##0.00\);_(* &quot;-&quot;??_);_(@_)"/>
    <numFmt numFmtId="179" formatCode="0_);[Red]\(0\)"/>
    <numFmt numFmtId="180" formatCode="[$¥-804]#,##0.00"/>
    <numFmt numFmtId="181" formatCode="0.00_);[Red]\(0.00\)"/>
    <numFmt numFmtId="182" formatCode="0.0%"/>
    <numFmt numFmtId="183" formatCode="#,##0.00_);[Red]\(#,##0.00\)"/>
  </numFmts>
  <fonts count="39">
    <font>
      <sz val="12"/>
      <name val="宋体"/>
      <charset val="134"/>
    </font>
    <font>
      <sz val="10"/>
      <name val="Trebuchet MS"/>
      <charset val="134"/>
    </font>
    <font>
      <sz val="10"/>
      <name val="微软雅黑"/>
      <charset val="134"/>
    </font>
    <font>
      <b/>
      <sz val="16"/>
      <name val="微软雅黑"/>
      <charset val="134"/>
    </font>
    <font>
      <sz val="12"/>
      <name val="微软雅黑"/>
      <charset val="134"/>
    </font>
    <font>
      <b/>
      <sz val="20"/>
      <name val="微软雅黑"/>
      <charset val="134"/>
    </font>
    <font>
      <sz val="12"/>
      <color indexed="8"/>
      <name val="微软雅黑"/>
      <charset val="134"/>
    </font>
    <font>
      <b/>
      <sz val="12"/>
      <color theme="0"/>
      <name val="微软雅黑"/>
      <charset val="134"/>
    </font>
    <font>
      <b/>
      <i/>
      <sz val="10"/>
      <color rgb="FFFF0000"/>
      <name val="微软雅黑"/>
      <charset val="134"/>
    </font>
    <font>
      <b/>
      <sz val="10"/>
      <color theme="0"/>
      <name val="微软雅黑"/>
      <charset val="134"/>
    </font>
    <font>
      <b/>
      <sz val="10"/>
      <name val="微软雅黑"/>
      <charset val="134"/>
    </font>
    <font>
      <sz val="10"/>
      <color theme="0"/>
      <name val="微软雅黑"/>
      <charset val="134"/>
    </font>
    <font>
      <b/>
      <sz val="10"/>
      <name val="Trebuchet MS"/>
      <charset val="134"/>
    </font>
    <font>
      <i/>
      <sz val="10"/>
      <color indexed="8"/>
      <name val="Trebuchet MS"/>
      <charset val="134"/>
    </font>
    <font>
      <i/>
      <sz val="10"/>
      <color indexed="8"/>
      <name val="微软雅黑"/>
      <charset val="134"/>
    </font>
    <font>
      <sz val="10"/>
      <color indexed="8"/>
      <name val="微软雅黑"/>
      <charset val="134"/>
    </font>
    <font>
      <sz val="12"/>
      <name val="宋体"/>
      <charset val="134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theme="10"/>
      <name val="宋体"/>
      <charset val="134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indexed="8"/>
      <name val="宋体"/>
      <charset val="134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0"/>
      <name val="Verdana"/>
      <charset val="134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60">
    <xf numFmtId="177" fontId="0" fillId="0" borderId="0"/>
    <xf numFmtId="42" fontId="19" fillId="0" borderId="0" applyFont="0" applyFill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7" fillId="8" borderId="24" applyNumberFormat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177" fontId="24" fillId="0" borderId="0" applyNumberFormat="0" applyFill="0" applyBorder="0" applyAlignment="0" applyProtection="0">
      <alignment vertical="top"/>
      <protection locked="0"/>
    </xf>
    <xf numFmtId="9" fontId="19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19" fillId="9" borderId="25" applyNumberFormat="0" applyFont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178" fontId="16" fillId="0" borderId="0" applyFont="0" applyFill="0" applyBorder="0" applyAlignment="0" applyProtection="0"/>
    <xf numFmtId="0" fontId="1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16" fillId="0" borderId="0" applyFont="0" applyFill="0" applyBorder="0" applyAlignment="0" applyProtection="0"/>
    <xf numFmtId="177" fontId="16" fillId="0" borderId="0"/>
    <xf numFmtId="0" fontId="31" fillId="0" borderId="28" applyNumberFormat="0" applyFill="0" applyAlignment="0" applyProtection="0">
      <alignment vertical="center"/>
    </xf>
    <xf numFmtId="0" fontId="35" fillId="0" borderId="28" applyNumberFormat="0" applyFill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6" fillId="0" borderId="30" applyNumberFormat="0" applyFill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34" fillId="33" borderId="29" applyNumberFormat="0" applyAlignment="0" applyProtection="0">
      <alignment vertical="center"/>
    </xf>
    <xf numFmtId="0" fontId="36" fillId="33" borderId="24" applyNumberFormat="0" applyAlignment="0" applyProtection="0">
      <alignment vertical="center"/>
    </xf>
    <xf numFmtId="0" fontId="22" fillId="18" borderId="26" applyNumberFormat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37" fillId="0" borderId="31" applyNumberFormat="0" applyFill="0" applyAlignment="0" applyProtection="0">
      <alignment vertical="center"/>
    </xf>
    <xf numFmtId="0" fontId="30" fillId="0" borderId="27" applyNumberFormat="0" applyFill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0" fillId="37" borderId="0" applyNumberFormat="0" applyBorder="0" applyAlignment="0" applyProtection="0">
      <alignment vertical="center"/>
    </xf>
    <xf numFmtId="177" fontId="16" fillId="0" borderId="0"/>
    <xf numFmtId="0" fontId="20" fillId="38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177" fontId="32" fillId="0" borderId="0" applyProtection="0"/>
    <xf numFmtId="0" fontId="20" fillId="13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177" fontId="38" fillId="0" borderId="0"/>
    <xf numFmtId="177" fontId="32" fillId="0" borderId="0" applyProtection="0"/>
    <xf numFmtId="177" fontId="32" fillId="0" borderId="0" applyProtection="0"/>
    <xf numFmtId="177" fontId="16" fillId="0" borderId="0"/>
    <xf numFmtId="177" fontId="16" fillId="0" borderId="0"/>
  </cellStyleXfs>
  <cellXfs count="82">
    <xf numFmtId="177" fontId="0" fillId="0" borderId="0" xfId="0"/>
    <xf numFmtId="177" fontId="0" fillId="0" borderId="0" xfId="0" applyAlignment="1">
      <alignment vertical="center"/>
    </xf>
    <xf numFmtId="177" fontId="1" fillId="0" borderId="0" xfId="46" applyFont="1"/>
    <xf numFmtId="177" fontId="2" fillId="0" borderId="0" xfId="46" applyFont="1" applyAlignment="1">
      <alignment vertical="center"/>
    </xf>
    <xf numFmtId="177" fontId="2" fillId="0" borderId="0" xfId="46" applyNumberFormat="1" applyFont="1" applyAlignment="1">
      <alignment horizontal="right" vertical="center"/>
    </xf>
    <xf numFmtId="177" fontId="2" fillId="0" borderId="0" xfId="46" applyFont="1" applyFill="1" applyAlignment="1">
      <alignment horizontal="center" vertical="center"/>
    </xf>
    <xf numFmtId="177" fontId="2" fillId="0" borderId="0" xfId="46" applyNumberFormat="1" applyFont="1" applyFill="1" applyAlignment="1">
      <alignment horizontal="right" vertical="center"/>
    </xf>
    <xf numFmtId="177" fontId="2" fillId="0" borderId="0" xfId="46" applyFont="1" applyFill="1" applyAlignment="1">
      <alignment vertical="center"/>
    </xf>
    <xf numFmtId="177" fontId="3" fillId="0" borderId="0" xfId="0" applyFont="1" applyAlignment="1">
      <alignment horizontal="center" vertical="top" wrapText="1"/>
    </xf>
    <xf numFmtId="177" fontId="3" fillId="0" borderId="0" xfId="0" applyFont="1" applyAlignment="1">
      <alignment horizontal="center" vertical="center" wrapText="1"/>
    </xf>
    <xf numFmtId="177" fontId="4" fillId="0" borderId="0" xfId="0" applyFont="1" applyAlignment="1">
      <alignment vertical="center"/>
    </xf>
    <xf numFmtId="177" fontId="5" fillId="2" borderId="0" xfId="0" applyFont="1" applyFill="1" applyBorder="1" applyAlignment="1">
      <alignment vertical="center"/>
    </xf>
    <xf numFmtId="177" fontId="4" fillId="0" borderId="0" xfId="0" applyFont="1" applyAlignment="1">
      <alignment horizontal="center" vertical="center"/>
    </xf>
    <xf numFmtId="177" fontId="4" fillId="0" borderId="0" xfId="0" applyFont="1" applyAlignment="1">
      <alignment horizontal="right" vertical="center" wrapText="1"/>
    </xf>
    <xf numFmtId="177" fontId="6" fillId="3" borderId="0" xfId="0" applyFont="1" applyFill="1" applyAlignment="1">
      <alignment vertical="center" wrapText="1"/>
    </xf>
    <xf numFmtId="177" fontId="7" fillId="4" borderId="1" xfId="0" applyFont="1" applyFill="1" applyBorder="1" applyAlignment="1">
      <alignment horizontal="center" vertical="center"/>
    </xf>
    <xf numFmtId="177" fontId="7" fillId="4" borderId="0" xfId="0" applyFont="1" applyFill="1" applyBorder="1" applyAlignment="1">
      <alignment horizontal="center" vertical="center"/>
    </xf>
    <xf numFmtId="179" fontId="4" fillId="0" borderId="1" xfId="0" applyNumberFormat="1" applyFont="1" applyBorder="1" applyAlignment="1">
      <alignment horizontal="center" vertical="center"/>
    </xf>
    <xf numFmtId="177" fontId="4" fillId="0" borderId="1" xfId="0" applyFont="1" applyBorder="1" applyAlignment="1">
      <alignment horizontal="left" vertical="center" wrapText="1"/>
    </xf>
    <xf numFmtId="177" fontId="4" fillId="0" borderId="1" xfId="8" applyNumberFormat="1" applyFont="1" applyBorder="1" applyAlignment="1">
      <alignment vertical="center"/>
    </xf>
    <xf numFmtId="43" fontId="4" fillId="0" borderId="0" xfId="8" applyFont="1" applyBorder="1" applyAlignment="1">
      <alignment vertical="center"/>
    </xf>
    <xf numFmtId="177" fontId="4" fillId="0" borderId="1" xfId="0" applyNumberFormat="1" applyFont="1" applyBorder="1" applyAlignment="1">
      <alignment horizontal="right" vertical="center" wrapText="1"/>
    </xf>
    <xf numFmtId="176" fontId="4" fillId="0" borderId="0" xfId="8" applyNumberFormat="1" applyFont="1" applyBorder="1" applyAlignment="1">
      <alignment vertical="center"/>
    </xf>
    <xf numFmtId="177" fontId="4" fillId="0" borderId="0" xfId="0" applyNumberFormat="1" applyFont="1" applyBorder="1" applyAlignment="1">
      <alignment horizontal="center" vertical="center"/>
    </xf>
    <xf numFmtId="177" fontId="8" fillId="0" borderId="0" xfId="46" applyFont="1" applyFill="1" applyAlignment="1">
      <alignment horizontal="center" vertical="center"/>
    </xf>
    <xf numFmtId="177" fontId="8" fillId="0" borderId="2" xfId="46" applyNumberFormat="1" applyFont="1" applyFill="1" applyBorder="1" applyAlignment="1">
      <alignment horizontal="right" vertical="center"/>
    </xf>
    <xf numFmtId="177" fontId="4" fillId="0" borderId="3" xfId="0" applyFont="1" applyBorder="1" applyAlignment="1">
      <alignment horizontal="center" vertical="center" wrapText="1"/>
    </xf>
    <xf numFmtId="177" fontId="4" fillId="0" borderId="4" xfId="0" applyFont="1" applyBorder="1" applyAlignment="1">
      <alignment horizontal="center" vertical="center" wrapText="1"/>
    </xf>
    <xf numFmtId="177" fontId="9" fillId="5" borderId="5" xfId="46" applyFont="1" applyFill="1" applyBorder="1" applyAlignment="1">
      <alignment horizontal="center" vertical="center" wrapText="1"/>
    </xf>
    <xf numFmtId="177" fontId="9" fillId="5" borderId="5" xfId="55" applyFont="1" applyFill="1" applyBorder="1" applyAlignment="1" applyProtection="1">
      <alignment horizontal="center" vertical="center" wrapText="1"/>
      <protection locked="0"/>
    </xf>
    <xf numFmtId="177" fontId="9" fillId="5" borderId="6" xfId="55" applyFont="1" applyFill="1" applyBorder="1" applyAlignment="1" applyProtection="1">
      <alignment horizontal="center" vertical="center" wrapText="1"/>
      <protection locked="0"/>
    </xf>
    <xf numFmtId="177" fontId="9" fillId="5" borderId="7" xfId="46" applyFont="1" applyFill="1" applyBorder="1" applyAlignment="1" applyProtection="1">
      <alignment horizontal="center" vertical="center" wrapText="1"/>
      <protection locked="0"/>
    </xf>
    <xf numFmtId="177" fontId="9" fillId="5" borderId="7" xfId="55" applyNumberFormat="1" applyFont="1" applyFill="1" applyBorder="1" applyAlignment="1" applyProtection="1">
      <alignment horizontal="center" vertical="center" wrapText="1"/>
      <protection locked="0"/>
    </xf>
    <xf numFmtId="177" fontId="9" fillId="5" borderId="7" xfId="55" applyFont="1" applyFill="1" applyBorder="1" applyAlignment="1" applyProtection="1">
      <alignment horizontal="center" vertical="center" wrapText="1"/>
      <protection locked="0"/>
    </xf>
    <xf numFmtId="177" fontId="9" fillId="5" borderId="8" xfId="46" applyFont="1" applyFill="1" applyBorder="1" applyAlignment="1" applyProtection="1">
      <alignment horizontal="center" vertical="center" wrapText="1"/>
      <protection locked="0"/>
    </xf>
    <xf numFmtId="177" fontId="10" fillId="6" borderId="9" xfId="55" applyFont="1" applyFill="1" applyBorder="1" applyAlignment="1" applyProtection="1">
      <alignment horizontal="left" vertical="center"/>
      <protection locked="0"/>
    </xf>
    <xf numFmtId="177" fontId="2" fillId="6" borderId="9" xfId="46" applyFont="1" applyFill="1" applyBorder="1" applyAlignment="1">
      <alignment vertical="center"/>
    </xf>
    <xf numFmtId="177" fontId="10" fillId="6" borderId="9" xfId="55" applyFont="1" applyFill="1" applyBorder="1" applyAlignment="1" applyProtection="1">
      <alignment horizontal="left" vertical="center" wrapText="1"/>
      <protection locked="0"/>
    </xf>
    <xf numFmtId="49" fontId="2" fillId="0" borderId="1" xfId="46" applyNumberFormat="1" applyFont="1" applyBorder="1" applyAlignment="1">
      <alignment horizontal="center" vertical="center"/>
    </xf>
    <xf numFmtId="49" fontId="2" fillId="0" borderId="1" xfId="46" applyNumberFormat="1" applyFont="1" applyBorder="1" applyAlignment="1">
      <alignment vertical="center"/>
    </xf>
    <xf numFmtId="49" fontId="2" fillId="0" borderId="1" xfId="46" applyNumberFormat="1" applyFont="1" applyBorder="1" applyAlignment="1">
      <alignment horizontal="left" vertical="center" wrapText="1"/>
    </xf>
    <xf numFmtId="177" fontId="2" fillId="0" borderId="1" xfId="46" applyFont="1" applyBorder="1" applyAlignment="1" applyProtection="1">
      <alignment horizontal="center" vertical="center"/>
      <protection locked="0"/>
    </xf>
    <xf numFmtId="180" fontId="2" fillId="0" borderId="1" xfId="55" applyNumberFormat="1" applyFont="1" applyFill="1" applyBorder="1" applyAlignment="1" applyProtection="1">
      <alignment horizontal="right" vertical="center" wrapText="1"/>
      <protection locked="0"/>
    </xf>
    <xf numFmtId="181" fontId="2" fillId="0" borderId="1" xfId="55" applyNumberFormat="1" applyFont="1" applyFill="1" applyBorder="1" applyAlignment="1" applyProtection="1">
      <alignment horizontal="right" vertical="center" wrapText="1"/>
      <protection locked="0"/>
    </xf>
    <xf numFmtId="180" fontId="2" fillId="0" borderId="1" xfId="55" applyNumberFormat="1" applyFont="1" applyFill="1" applyBorder="1" applyAlignment="1" applyProtection="1">
      <alignment horizontal="right" vertical="center"/>
    </xf>
    <xf numFmtId="177" fontId="2" fillId="0" borderId="10" xfId="46" applyFont="1" applyFill="1" applyBorder="1" applyAlignment="1" applyProtection="1">
      <alignment horizontal="left" vertical="center" wrapText="1"/>
      <protection locked="0"/>
    </xf>
    <xf numFmtId="49" fontId="2" fillId="0" borderId="11" xfId="46" applyNumberFormat="1" applyFont="1" applyBorder="1" applyAlignment="1">
      <alignment horizontal="center" vertical="center"/>
    </xf>
    <xf numFmtId="49" fontId="2" fillId="0" borderId="11" xfId="46" applyNumberFormat="1" applyFont="1" applyBorder="1" applyAlignment="1">
      <alignment horizontal="left" vertical="center"/>
    </xf>
    <xf numFmtId="49" fontId="2" fillId="2" borderId="1" xfId="46" applyNumberFormat="1" applyFont="1" applyFill="1" applyBorder="1" applyAlignment="1">
      <alignment horizontal="left" vertical="center" wrapText="1"/>
    </xf>
    <xf numFmtId="177" fontId="2" fillId="0" borderId="11" xfId="46" applyFont="1" applyBorder="1" applyAlignment="1" applyProtection="1">
      <alignment horizontal="center" vertical="center"/>
      <protection locked="0"/>
    </xf>
    <xf numFmtId="177" fontId="2" fillId="0" borderId="12" xfId="46" applyFont="1" applyFill="1" applyBorder="1" applyAlignment="1" applyProtection="1">
      <alignment horizontal="left" vertical="center" wrapText="1"/>
      <protection locked="0"/>
    </xf>
    <xf numFmtId="49" fontId="2" fillId="0" borderId="13" xfId="46" applyNumberFormat="1" applyFont="1" applyBorder="1" applyAlignment="1">
      <alignment horizontal="center" vertical="center"/>
    </xf>
    <xf numFmtId="49" fontId="2" fillId="0" borderId="13" xfId="46" applyNumberFormat="1" applyFont="1" applyBorder="1" applyAlignment="1">
      <alignment horizontal="left" vertical="center"/>
    </xf>
    <xf numFmtId="177" fontId="2" fillId="0" borderId="13" xfId="46" applyFont="1" applyBorder="1" applyAlignment="1" applyProtection="1">
      <alignment horizontal="center" vertical="center"/>
      <protection locked="0"/>
    </xf>
    <xf numFmtId="177" fontId="2" fillId="0" borderId="14" xfId="46" applyFont="1" applyFill="1" applyBorder="1" applyAlignment="1" applyProtection="1">
      <alignment horizontal="left" vertical="center" wrapText="1"/>
      <protection locked="0"/>
    </xf>
    <xf numFmtId="177" fontId="2" fillId="0" borderId="9" xfId="46" applyFont="1" applyBorder="1" applyAlignment="1" applyProtection="1">
      <alignment horizontal="center" vertical="center"/>
      <protection locked="0"/>
    </xf>
    <xf numFmtId="49" fontId="2" fillId="0" borderId="1" xfId="46" applyNumberFormat="1" applyFont="1" applyBorder="1" applyAlignment="1">
      <alignment horizontal="left" vertical="center"/>
    </xf>
    <xf numFmtId="177" fontId="9" fillId="5" borderId="15" xfId="55" applyFont="1" applyFill="1" applyBorder="1" applyAlignment="1" applyProtection="1">
      <alignment horizontal="right" vertical="center"/>
      <protection locked="0"/>
    </xf>
    <xf numFmtId="177" fontId="9" fillId="5" borderId="16" xfId="55" applyFont="1" applyFill="1" applyBorder="1" applyAlignment="1" applyProtection="1">
      <alignment horizontal="right" vertical="center"/>
      <protection locked="0"/>
    </xf>
    <xf numFmtId="177" fontId="9" fillId="5" borderId="17" xfId="55" applyFont="1" applyFill="1" applyBorder="1" applyAlignment="1" applyProtection="1">
      <alignment horizontal="right" vertical="center"/>
      <protection locked="0"/>
    </xf>
    <xf numFmtId="177" fontId="11" fillId="5" borderId="1" xfId="55" applyNumberFormat="1" applyFont="1" applyFill="1" applyBorder="1" applyAlignment="1" applyProtection="1">
      <alignment horizontal="right" vertical="center"/>
      <protection locked="0"/>
    </xf>
    <xf numFmtId="177" fontId="11" fillId="5" borderId="18" xfId="46" applyFont="1" applyFill="1" applyBorder="1" applyAlignment="1" applyProtection="1">
      <alignment horizontal="center" vertical="center"/>
      <protection locked="0"/>
    </xf>
    <xf numFmtId="177" fontId="12" fillId="7" borderId="1" xfId="55" applyFont="1" applyFill="1" applyBorder="1" applyAlignment="1" applyProtection="1">
      <alignment horizontal="left" vertical="center"/>
      <protection locked="0"/>
    </xf>
    <xf numFmtId="177" fontId="13" fillId="7" borderId="1" xfId="55" applyFont="1" applyFill="1" applyBorder="1" applyAlignment="1" applyProtection="1">
      <alignment horizontal="left"/>
      <protection locked="0"/>
    </xf>
    <xf numFmtId="182" fontId="1" fillId="7" borderId="1" xfId="55" applyNumberFormat="1" applyFont="1" applyFill="1" applyBorder="1" applyAlignment="1" applyProtection="1">
      <alignment horizontal="right" vertical="center" wrapText="1"/>
      <protection locked="0"/>
    </xf>
    <xf numFmtId="9" fontId="1" fillId="7" borderId="1" xfId="55" applyNumberFormat="1" applyFont="1" applyFill="1" applyBorder="1" applyAlignment="1" applyProtection="1">
      <alignment horizontal="center" vertical="center" wrapText="1"/>
      <protection locked="0"/>
    </xf>
    <xf numFmtId="180" fontId="1" fillId="7" borderId="1" xfId="55" applyNumberFormat="1" applyFont="1" applyFill="1" applyBorder="1" applyAlignment="1" applyProtection="1">
      <alignment horizontal="right" vertical="center" wrapText="1"/>
    </xf>
    <xf numFmtId="177" fontId="1" fillId="7" borderId="18" xfId="46" applyFont="1" applyFill="1" applyBorder="1" applyAlignment="1" applyProtection="1">
      <alignment horizontal="left" vertical="center"/>
      <protection locked="0"/>
    </xf>
    <xf numFmtId="177" fontId="10" fillId="0" borderId="2" xfId="55" applyFont="1" applyBorder="1" applyAlignment="1" applyProtection="1">
      <alignment horizontal="left" vertical="center"/>
      <protection locked="0"/>
    </xf>
    <xf numFmtId="177" fontId="14" fillId="0" borderId="11" xfId="55" applyFont="1" applyBorder="1" applyAlignment="1" applyProtection="1">
      <alignment horizontal="left" vertical="center"/>
      <protection locked="0"/>
    </xf>
    <xf numFmtId="177" fontId="15" fillId="0" borderId="11" xfId="55" applyNumberFormat="1" applyFont="1" applyBorder="1" applyAlignment="1" applyProtection="1">
      <alignment horizontal="right" vertical="center" wrapText="1"/>
      <protection locked="0"/>
    </xf>
    <xf numFmtId="177" fontId="15" fillId="0" borderId="11" xfId="55" applyFont="1" applyBorder="1" applyAlignment="1" applyProtection="1">
      <alignment horizontal="center" vertical="center" wrapText="1"/>
      <protection locked="0"/>
    </xf>
    <xf numFmtId="177" fontId="2" fillId="0" borderId="12" xfId="46" applyFont="1" applyBorder="1" applyAlignment="1" applyProtection="1">
      <alignment horizontal="left" vertical="center"/>
      <protection locked="0"/>
    </xf>
    <xf numFmtId="177" fontId="9" fillId="6" borderId="19" xfId="55" applyFont="1" applyFill="1" applyBorder="1" applyAlignment="1" applyProtection="1">
      <alignment horizontal="right" vertical="center"/>
      <protection locked="0"/>
    </xf>
    <xf numFmtId="177" fontId="9" fillId="6" borderId="20" xfId="55" applyFont="1" applyFill="1" applyBorder="1" applyAlignment="1" applyProtection="1">
      <alignment horizontal="right" vertical="center"/>
      <protection locked="0"/>
    </xf>
    <xf numFmtId="177" fontId="9" fillId="6" borderId="21" xfId="55" applyFont="1" applyFill="1" applyBorder="1" applyAlignment="1" applyProtection="1">
      <alignment horizontal="right" vertical="center"/>
      <protection locked="0"/>
    </xf>
    <xf numFmtId="180" fontId="11" fillId="6" borderId="22" xfId="55" applyNumberFormat="1" applyFont="1" applyFill="1" applyBorder="1" applyAlignment="1" applyProtection="1">
      <alignment horizontal="right" vertical="center"/>
    </xf>
    <xf numFmtId="177" fontId="11" fillId="6" borderId="23" xfId="46" applyFont="1" applyFill="1" applyBorder="1" applyAlignment="1" applyProtection="1">
      <alignment horizontal="center" vertical="center"/>
      <protection locked="0"/>
    </xf>
    <xf numFmtId="180" fontId="8" fillId="0" borderId="0" xfId="46" applyNumberFormat="1" applyFont="1" applyFill="1" applyAlignment="1">
      <alignment horizontal="right" vertical="center"/>
    </xf>
    <xf numFmtId="177" fontId="2" fillId="0" borderId="0" xfId="46" applyNumberFormat="1" applyFont="1" applyFill="1" applyAlignment="1">
      <alignment horizontal="center" vertical="center"/>
    </xf>
    <xf numFmtId="183" fontId="4" fillId="0" borderId="0" xfId="0" applyNumberFormat="1" applyFont="1" applyAlignment="1">
      <alignment vertical="center"/>
    </xf>
    <xf numFmtId="177" fontId="16" fillId="0" borderId="0" xfId="0" applyFont="1"/>
  </cellXfs>
  <cellStyles count="6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百分比 2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千位分隔 3 2" xfId="18"/>
    <cellStyle name="标题" xfId="19" builtinId="15"/>
    <cellStyle name="解释性文本" xfId="20" builtinId="53"/>
    <cellStyle name="百分比 2 2" xfId="21"/>
    <cellStyle name="Normal 2 2 3" xfId="22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适中" xfId="36" builtinId="28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强调文字颜色 4" xfId="44" builtinId="41"/>
    <cellStyle name="20% - 强调文字颜色 4" xfId="45" builtinId="42"/>
    <cellStyle name="Normal 2" xfId="46"/>
    <cellStyle name="40% - 强调文字颜色 4" xfId="47" builtinId="43"/>
    <cellStyle name="强调文字颜色 5" xfId="48" builtinId="45"/>
    <cellStyle name="常规 2 2" xfId="49"/>
    <cellStyle name="40% - 强调文字颜色 5" xfId="50" builtinId="47"/>
    <cellStyle name="60% - 强调文字颜色 5" xfId="51" builtinId="48"/>
    <cellStyle name="强调文字颜色 6" xfId="52" builtinId="49"/>
    <cellStyle name="40% - 强调文字颜色 6" xfId="53" builtinId="51"/>
    <cellStyle name="60% - 强调文字颜色 6" xfId="54" builtinId="52"/>
    <cellStyle name="Normal_Sheet1" xfId="55"/>
    <cellStyle name="常规 2" xfId="56"/>
    <cellStyle name="常规 3" xfId="57"/>
    <cellStyle name="常规 4" xfId="58"/>
    <cellStyle name="常规 4 2" xfId="59"/>
  </cellStyles>
  <tableStyles count="0" defaultTableStyle="TableStyleMedium9"/>
  <colors>
    <mruColors>
      <color rgb="00830051"/>
      <color rgb="00510029"/>
      <color rgb="00B32F68"/>
      <color rgb="007A204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4"/>
  <sheetViews>
    <sheetView tabSelected="1" zoomScale="90" zoomScaleNormal="90" topLeftCell="A12" workbookViewId="0">
      <selection activeCell="C29" sqref="C29"/>
    </sheetView>
  </sheetViews>
  <sheetFormatPr defaultColWidth="9" defaultRowHeight="15"/>
  <cols>
    <col min="1" max="1" width="10.625" style="3" customWidth="1"/>
    <col min="2" max="2" width="18.125" style="3" customWidth="1"/>
    <col min="3" max="3" width="60.375" style="3" customWidth="1"/>
    <col min="4" max="4" width="10" style="3" customWidth="1"/>
    <col min="5" max="5" width="17.375" style="4" customWidth="1"/>
    <col min="6" max="6" width="11.75" style="5" customWidth="1"/>
    <col min="7" max="7" width="18" style="6" customWidth="1"/>
    <col min="8" max="8" width="48.75" style="7" customWidth="1"/>
    <col min="9" max="9" width="9" style="3"/>
    <col min="10" max="10" width="12.75" style="3" customWidth="1"/>
    <col min="11" max="16384" width="9" style="3"/>
  </cols>
  <sheetData>
    <row r="1" s="1" customFormat="1" ht="29.25" customHeight="1" spans="1:11">
      <c r="A1" s="8" t="s">
        <v>0</v>
      </c>
      <c r="B1" s="8"/>
      <c r="C1" s="8"/>
      <c r="D1" s="9"/>
      <c r="E1" s="10"/>
      <c r="F1" s="11"/>
      <c r="G1" s="11"/>
      <c r="H1" s="11"/>
      <c r="I1" s="11"/>
      <c r="J1" s="11"/>
      <c r="K1" s="11"/>
    </row>
    <row r="2" s="1" customFormat="1" ht="23.4" spans="1:11">
      <c r="A2" s="9"/>
      <c r="B2" s="9"/>
      <c r="C2" s="9"/>
      <c r="D2" s="9"/>
      <c r="E2" s="10"/>
      <c r="F2" s="10"/>
      <c r="G2" s="10"/>
      <c r="H2" s="10"/>
      <c r="I2" s="10"/>
      <c r="J2" s="10"/>
      <c r="K2" s="10"/>
    </row>
    <row r="3" s="1" customFormat="1" ht="17.4" spans="1:11">
      <c r="A3" s="12"/>
      <c r="B3" s="13" t="s">
        <v>1</v>
      </c>
      <c r="C3" s="14" t="s">
        <v>2</v>
      </c>
      <c r="D3" s="14"/>
      <c r="E3" s="10"/>
      <c r="F3" s="10"/>
      <c r="G3" s="10"/>
      <c r="H3" s="10"/>
      <c r="I3" s="10"/>
      <c r="J3" s="10"/>
      <c r="K3" s="10"/>
    </row>
    <row r="4" s="1" customFormat="1" ht="17.4" spans="1:10">
      <c r="A4" s="15" t="s">
        <v>3</v>
      </c>
      <c r="B4" s="15" t="s">
        <v>4</v>
      </c>
      <c r="C4" s="15" t="s">
        <v>5</v>
      </c>
      <c r="D4" s="16"/>
      <c r="E4" s="10"/>
      <c r="G4" s="10"/>
      <c r="H4" s="10"/>
      <c r="I4" s="80"/>
      <c r="J4" s="80"/>
    </row>
    <row r="5" s="1" customFormat="1" ht="17.4" spans="1:10">
      <c r="A5" s="17">
        <v>1</v>
      </c>
      <c r="B5" s="18" t="s">
        <v>6</v>
      </c>
      <c r="C5" s="19">
        <f>SUM(G19)</f>
        <v>187800</v>
      </c>
      <c r="D5" s="20"/>
      <c r="E5" s="10"/>
      <c r="G5" s="10"/>
      <c r="H5" s="10"/>
      <c r="I5" s="80"/>
      <c r="J5" s="80"/>
    </row>
    <row r="6" s="1" customFormat="1" ht="17.4" spans="1:10">
      <c r="A6" s="17">
        <v>3</v>
      </c>
      <c r="B6" s="18" t="s">
        <v>7</v>
      </c>
      <c r="C6" s="19">
        <f>G20</f>
        <v>11268</v>
      </c>
      <c r="D6" s="10"/>
      <c r="E6" s="10"/>
      <c r="G6" s="10"/>
      <c r="H6" s="10"/>
      <c r="I6" s="80"/>
      <c r="J6" s="80"/>
    </row>
    <row r="7" s="1" customFormat="1" ht="17.4" spans="1:10">
      <c r="A7" s="17">
        <v>4</v>
      </c>
      <c r="B7" s="18" t="s">
        <v>8</v>
      </c>
      <c r="C7" s="21">
        <f>SUM(C5:C6)</f>
        <v>199068</v>
      </c>
      <c r="D7" s="10"/>
      <c r="E7" s="22"/>
      <c r="G7" s="10"/>
      <c r="H7" s="10"/>
      <c r="I7" s="80"/>
      <c r="J7" s="80"/>
    </row>
    <row r="8" s="1" customFormat="1" ht="17.4" spans="1:10">
      <c r="A8" s="23"/>
      <c r="B8" s="24"/>
      <c r="C8" s="25"/>
      <c r="D8" s="10"/>
      <c r="E8" s="22"/>
      <c r="G8" s="10"/>
      <c r="H8" s="10"/>
      <c r="I8" s="80"/>
      <c r="J8" s="80"/>
    </row>
    <row r="9" s="1" customFormat="1" ht="18.15" spans="1:10">
      <c r="A9" s="26" t="s">
        <v>9</v>
      </c>
      <c r="B9" s="26"/>
      <c r="C9" s="27"/>
      <c r="D9" s="10"/>
      <c r="E9" s="22"/>
      <c r="G9" s="10"/>
      <c r="H9" s="10"/>
      <c r="I9" s="80"/>
      <c r="J9" s="80"/>
    </row>
    <row r="10" ht="57" customHeight="1" spans="1:8">
      <c r="A10" s="28" t="s">
        <v>10</v>
      </c>
      <c r="B10" s="29" t="s">
        <v>11</v>
      </c>
      <c r="C10" s="30"/>
      <c r="D10" s="31" t="s">
        <v>12</v>
      </c>
      <c r="E10" s="32" t="s">
        <v>13</v>
      </c>
      <c r="F10" s="33" t="s">
        <v>14</v>
      </c>
      <c r="G10" s="32" t="s">
        <v>15</v>
      </c>
      <c r="H10" s="34" t="s">
        <v>16</v>
      </c>
    </row>
    <row r="11" customFormat="1" ht="15.6" spans="1:8">
      <c r="A11" s="35" t="s">
        <v>17</v>
      </c>
      <c r="B11" s="35"/>
      <c r="C11" s="36"/>
      <c r="D11" s="37"/>
      <c r="E11" s="37"/>
      <c r="F11" s="37"/>
      <c r="G11" s="37"/>
      <c r="H11" s="37"/>
    </row>
    <row r="12" customFormat="1" ht="76.5" customHeight="1" spans="1:9">
      <c r="A12" s="38" t="s">
        <v>18</v>
      </c>
      <c r="B12" s="39" t="s">
        <v>19</v>
      </c>
      <c r="C12" s="40" t="s">
        <v>20</v>
      </c>
      <c r="D12" s="41" t="s">
        <v>21</v>
      </c>
      <c r="E12" s="42">
        <v>10000</v>
      </c>
      <c r="F12" s="43">
        <v>5</v>
      </c>
      <c r="G12" s="44">
        <f>E12*F12</f>
        <v>50000</v>
      </c>
      <c r="H12" s="45"/>
      <c r="I12" s="81"/>
    </row>
    <row r="13" customFormat="1" ht="55.5" customHeight="1" spans="1:8">
      <c r="A13" s="38" t="s">
        <v>22</v>
      </c>
      <c r="B13" s="39" t="s">
        <v>23</v>
      </c>
      <c r="C13" s="40" t="s">
        <v>24</v>
      </c>
      <c r="D13" s="41" t="s">
        <v>25</v>
      </c>
      <c r="E13" s="42">
        <v>6000</v>
      </c>
      <c r="F13" s="43">
        <v>4</v>
      </c>
      <c r="G13" s="44">
        <f t="shared" ref="G13:G19" si="0">E13*F13</f>
        <v>24000</v>
      </c>
      <c r="H13" s="45"/>
    </row>
    <row r="14" customFormat="1" ht="22.5" customHeight="1" spans="1:8">
      <c r="A14" s="46" t="s">
        <v>26</v>
      </c>
      <c r="B14" s="47" t="s">
        <v>27</v>
      </c>
      <c r="C14" s="48" t="s">
        <v>28</v>
      </c>
      <c r="D14" s="49" t="s">
        <v>21</v>
      </c>
      <c r="E14" s="42">
        <v>8000</v>
      </c>
      <c r="F14" s="43">
        <v>1</v>
      </c>
      <c r="G14" s="44">
        <f t="shared" si="0"/>
        <v>8000</v>
      </c>
      <c r="H14" s="50" t="s">
        <v>29</v>
      </c>
    </row>
    <row r="15" customFormat="1" ht="33" customHeight="1" spans="1:8">
      <c r="A15" s="51"/>
      <c r="B15" s="52"/>
      <c r="C15" s="48" t="s">
        <v>30</v>
      </c>
      <c r="D15" s="53"/>
      <c r="E15" s="42">
        <v>35000</v>
      </c>
      <c r="F15" s="43">
        <v>1</v>
      </c>
      <c r="G15" s="44">
        <f t="shared" si="0"/>
        <v>35000</v>
      </c>
      <c r="H15" s="54"/>
    </row>
    <row r="16" customFormat="1" ht="43.5" customHeight="1" spans="1:8">
      <c r="A16" s="51"/>
      <c r="B16" s="52"/>
      <c r="C16" s="48" t="s">
        <v>31</v>
      </c>
      <c r="D16" s="55"/>
      <c r="E16" s="42">
        <v>20000</v>
      </c>
      <c r="F16" s="43">
        <v>1</v>
      </c>
      <c r="G16" s="44">
        <f t="shared" si="0"/>
        <v>20000</v>
      </c>
      <c r="H16" s="54"/>
    </row>
    <row r="17" customFormat="1" ht="30" customHeight="1" spans="1:8">
      <c r="A17" s="38" t="s">
        <v>32</v>
      </c>
      <c r="B17" s="56" t="s">
        <v>33</v>
      </c>
      <c r="C17" s="56" t="s">
        <v>34</v>
      </c>
      <c r="D17" s="49" t="s">
        <v>21</v>
      </c>
      <c r="E17" s="42">
        <v>15800</v>
      </c>
      <c r="F17" s="43">
        <v>1</v>
      </c>
      <c r="G17" s="44">
        <f t="shared" si="0"/>
        <v>15800</v>
      </c>
      <c r="H17" s="54"/>
    </row>
    <row r="18" customFormat="1" ht="26.25" customHeight="1" spans="1:8">
      <c r="A18" s="38"/>
      <c r="B18" s="56"/>
      <c r="C18" s="56" t="s">
        <v>35</v>
      </c>
      <c r="D18" s="55"/>
      <c r="E18" s="42">
        <v>35000</v>
      </c>
      <c r="F18" s="43">
        <v>1</v>
      </c>
      <c r="G18" s="44">
        <f t="shared" si="0"/>
        <v>35000</v>
      </c>
      <c r="H18" s="45"/>
    </row>
    <row r="19" ht="16.5" customHeight="1" spans="1:8">
      <c r="A19" s="57" t="s">
        <v>36</v>
      </c>
      <c r="B19" s="58"/>
      <c r="C19" s="58"/>
      <c r="D19" s="58"/>
      <c r="E19" s="58"/>
      <c r="F19" s="59"/>
      <c r="G19" s="60">
        <f>SUM(G12:G18)</f>
        <v>187800</v>
      </c>
      <c r="H19" s="61"/>
    </row>
    <row r="20" s="2" customFormat="1" ht="15.6" spans="1:8">
      <c r="A20" s="62" t="s">
        <v>37</v>
      </c>
      <c r="B20" s="62"/>
      <c r="C20" s="63"/>
      <c r="D20" s="63"/>
      <c r="E20" s="64">
        <v>0.06</v>
      </c>
      <c r="F20" s="65"/>
      <c r="G20" s="66">
        <f>(G19)*E20</f>
        <v>11268</v>
      </c>
      <c r="H20" s="67"/>
    </row>
    <row r="21" ht="15.6" spans="1:8">
      <c r="A21" s="68"/>
      <c r="B21" s="68"/>
      <c r="C21" s="69"/>
      <c r="D21" s="69"/>
      <c r="E21" s="70"/>
      <c r="F21" s="71"/>
      <c r="G21" s="70"/>
      <c r="H21" s="72"/>
    </row>
    <row r="22" ht="16.35" spans="1:8">
      <c r="A22" s="73" t="s">
        <v>38</v>
      </c>
      <c r="B22" s="74"/>
      <c r="C22" s="74"/>
      <c r="D22" s="74"/>
      <c r="E22" s="74"/>
      <c r="F22" s="75"/>
      <c r="G22" s="76">
        <f>G19+G20</f>
        <v>199068</v>
      </c>
      <c r="H22" s="77"/>
    </row>
    <row r="23" ht="15.6" spans="6:7">
      <c r="F23" s="24"/>
      <c r="G23" s="78"/>
    </row>
    <row r="32" spans="7:8">
      <c r="G32" s="4"/>
      <c r="H32" s="3"/>
    </row>
    <row r="33" spans="6:8">
      <c r="F33" s="79"/>
      <c r="G33" s="4"/>
      <c r="H33" s="3"/>
    </row>
    <row r="34" spans="7:8">
      <c r="G34" s="4"/>
      <c r="H34" s="3"/>
    </row>
  </sheetData>
  <mergeCells count="13">
    <mergeCell ref="A1:C1"/>
    <mergeCell ref="A9:C9"/>
    <mergeCell ref="B10:C10"/>
    <mergeCell ref="D11:H11"/>
    <mergeCell ref="A19:F19"/>
    <mergeCell ref="A22:F22"/>
    <mergeCell ref="A14:A16"/>
    <mergeCell ref="A17:A18"/>
    <mergeCell ref="B14:B16"/>
    <mergeCell ref="B17:B18"/>
    <mergeCell ref="D14:D16"/>
    <mergeCell ref="D17:D18"/>
    <mergeCell ref="H14:H18"/>
  </mergeCells>
  <printOptions horizontalCentered="1" verticalCentered="1"/>
  <pageMargins left="0.708661417322835" right="0.708661417322835" top="0.748031496062992" bottom="0.748031496062992" header="0.31496062992126" footer="0.31496062992126"/>
  <pageSetup paperSize="9" scale="60" orientation="landscape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凯文</cp:lastModifiedBy>
  <dcterms:created xsi:type="dcterms:W3CDTF">2006-07-29T13:55:00Z</dcterms:created>
  <cp:lastPrinted>2021-03-31T03:48:00Z</cp:lastPrinted>
  <dcterms:modified xsi:type="dcterms:W3CDTF">2021-06-09T10:26:29Z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2052-11.1.0.10577</vt:lpwstr>
  </property>
  <property fmtid="{D5CDD505-2E9C-101B-9397-08002B2CF9AE}" pid="3" name="ICV">
    <vt:lpwstr>5A1F8449F57A406A8BE9941F7441EA6F</vt:lpwstr>
  </property>
</Properties>
</file>