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60"/>
  </bookViews>
  <sheets>
    <sheet name="报价" sheetId="8" r:id="rId1"/>
    <sheet name="媒体清单" sheetId="9" r:id="rId2"/>
  </sheets>
  <definedNames>
    <definedName name="_Toc249713768" localSheetId="0">报价!#REF!</definedName>
  </definedNames>
  <calcPr calcId="144525"/>
</workbook>
</file>

<file path=xl/sharedStrings.xml><?xml version="1.0" encoding="utf-8"?>
<sst xmlns="http://schemas.openxmlformats.org/spreadsheetml/2006/main" count="230" uniqueCount="219">
  <si>
    <t>2021阿斯利康 商业创新AZ专访</t>
  </si>
  <si>
    <t>Agency:</t>
  </si>
  <si>
    <t>上海麦田公共关系咨询有限公司</t>
  </si>
  <si>
    <t>Item</t>
  </si>
  <si>
    <t>Descripation描述</t>
  </si>
  <si>
    <t>结算</t>
  </si>
  <si>
    <t>专访及撰写</t>
  </si>
  <si>
    <t>出版</t>
  </si>
  <si>
    <t>税</t>
  </si>
  <si>
    <t>Total Amount</t>
  </si>
  <si>
    <t>报价明细表 Quotation Breakdown</t>
  </si>
  <si>
    <t>Item No.
项目编号</t>
  </si>
  <si>
    <t>Description 
费用描述</t>
  </si>
  <si>
    <t>Unit
单位</t>
  </si>
  <si>
    <t>Unit Price (exclu.TAX)
单价（不含税）</t>
  </si>
  <si>
    <t>QTY
数量</t>
  </si>
  <si>
    <t>Total
总价</t>
  </si>
  <si>
    <t>Remark
备注</t>
  </si>
  <si>
    <t>1.专访及撰写</t>
  </si>
  <si>
    <r>
      <rPr>
        <sz val="10"/>
        <rFont val="微软雅黑"/>
        <charset val="134"/>
      </rPr>
      <t>1-</t>
    </r>
    <r>
      <rPr>
        <sz val="10"/>
        <rFont val="微软雅黑"/>
        <charset val="134"/>
      </rPr>
      <t>5</t>
    </r>
  </si>
  <si>
    <t>幻灯片撰写</t>
  </si>
  <si>
    <t>将相关访谈内容撰写成幻灯片，包含修改；1套（预估30页）</t>
  </si>
  <si>
    <t>页</t>
  </si>
  <si>
    <t>Sub-total</t>
  </si>
  <si>
    <t>2.出版</t>
  </si>
  <si>
    <t>2-1</t>
  </si>
  <si>
    <t>书刊出版</t>
  </si>
  <si>
    <t>包含出版社对书刊的三审三校-书号申请-正式出版</t>
  </si>
  <si>
    <t>次</t>
  </si>
  <si>
    <t>新经报跟踪发文（对于阿斯利康包含2次头版，2次活动版的发文，整体项目期间4次）</t>
  </si>
  <si>
    <t>头版</t>
  </si>
  <si>
    <t>活动版</t>
  </si>
  <si>
    <t>针对书籍的发行及宣传（不低于30家媒体及单位官网）发文，详情请见参考媒体清单</t>
  </si>
  <si>
    <t>此部分媒体投放费用为分摊费用</t>
  </si>
  <si>
    <r>
      <rPr>
        <b/>
        <sz val="10"/>
        <rFont val="Trebuchet MS"/>
        <charset val="134"/>
      </rPr>
      <t xml:space="preserve">3. </t>
    </r>
    <r>
      <rPr>
        <b/>
        <sz val="10"/>
        <rFont val="微软雅黑"/>
        <charset val="134"/>
      </rPr>
      <t>税费</t>
    </r>
  </si>
  <si>
    <t>Total-税后总计</t>
  </si>
  <si>
    <t>参考媒体清单</t>
  </si>
  <si>
    <t>类别</t>
  </si>
  <si>
    <t>单位</t>
  </si>
  <si>
    <t>主  题</t>
  </si>
  <si>
    <t>链接</t>
  </si>
  <si>
    <t>阅读量/观看量</t>
  </si>
  <si>
    <t>网络媒体</t>
  </si>
  <si>
    <t>广州日报</t>
  </si>
  <si>
    <t>《2019长三角商业创新样本》今天发布</t>
  </si>
  <si>
    <t>https://www.gzdaily.cn/amucsite/pad/index.html#/detail/1295604?site4&amp;columnID=404</t>
  </si>
  <si>
    <t>东方网</t>
  </si>
  <si>
    <t>《2020长三角商业创新样本》计划在沪启动</t>
  </si>
  <si>
    <t>https://n.021east.com/pnews/1592311995012758</t>
  </si>
  <si>
    <t>经济日报</t>
  </si>
  <si>
    <t>第二届长三角商业创新大会在沪举行</t>
  </si>
  <si>
    <t>https://proapi.jingjiribao.cn/detail.html?id=268178&amp;user_id=87975&amp;source=wechat_friend</t>
  </si>
  <si>
    <t>腾讯</t>
  </si>
  <si>
    <t>安恒信息：推动长三角数字化发展，不做一体化浪潮的跟随者</t>
  </si>
  <si>
    <t>https://new.qq.com/omn/20200618/20200618A0P6AM00.html</t>
  </si>
  <si>
    <t>第二届长三角商业创新大会 暨《2019长三角商业创新样本》发布会在沪隆重举行</t>
  </si>
  <si>
    <t>https://view.inews.qq.com/a/UNS2020061700608400</t>
  </si>
  <si>
    <t>中国新闻社</t>
  </si>
  <si>
    <t>长三角专家学者、企业分享创新实践和智慧</t>
  </si>
  <si>
    <t>http://www.sh.chinanews.com/kjjy/2020-06-17/77301.shtml</t>
  </si>
  <si>
    <t>江苏都市网</t>
  </si>
  <si>
    <t>第二届长三角商业创新大会暨《2019长三角商业创新样本》发布会在沪隆重举行</t>
  </si>
  <si>
    <t>https://www.jsdushi.cn/life/shangye/2020/0617/18030.shtml</t>
  </si>
  <si>
    <t>浙江新闻网</t>
  </si>
  <si>
    <t>http://news.zjnewsw.cn/xinwen/309.html</t>
  </si>
  <si>
    <t>凤凰网</t>
  </si>
  <si>
    <t>《2019长三角商业创新样本》发布会在沪隆重举行</t>
  </si>
  <si>
    <t>https://biz.ifeng.com/c/7xNVszJupro</t>
  </si>
  <si>
    <t>新浪网</t>
  </si>
  <si>
    <t>创新引领 科技赋能 价值重塑 第二届长三角商业创新大会 暨《2019长三角商业创新样本》发布会在沪隆重举行</t>
  </si>
  <si>
    <t>http://k.sina.com.cn/article_1663072851_63207a5302000ucf3.html?from=local</t>
  </si>
  <si>
    <t>中国日报</t>
  </si>
  <si>
    <t>New book explores regional business innovation</t>
  </si>
  <si>
    <t>https://www.shine.cn/biz/economy/2006170386/</t>
  </si>
  <si>
    <t>江苏广播</t>
  </si>
  <si>
    <t>自我进化的典范！江苏2家企业入选《2019长三角商业创新样本》</t>
  </si>
  <si>
    <t>http://news.jstv.com/a/20200617/0095b40a0497c001035460da833e5404.shtml</t>
  </si>
  <si>
    <t>荔枝新闻</t>
  </si>
  <si>
    <t>荔枝特报·第二届长三角商业创新大会</t>
  </si>
  <si>
    <t>http://news.jstv.com/special/20200616/1592285619765.shtml?jsbcApp=1&amp;from=singlemessage</t>
  </si>
  <si>
    <t>创新引领！第二届长三角商业创新大会暨《2019长三角商业创新样本》发布会在沪举行</t>
  </si>
  <si>
    <t>http://news.jstv.com/a/20200616/1592299137134.shtml</t>
  </si>
  <si>
    <t>复旦大学管理学院院长陆雄文：以商业创新赢得长三角新希望</t>
  </si>
  <si>
    <t>http://news.jstv.com/a/20200616/1592302831615.shtml?jsbcApp=1&amp;from=singlemessage</t>
  </si>
  <si>
    <t>华东理工大学副校长吴柏钧：长三角企业近年来发生了可喜的变化</t>
  </si>
  <si>
    <t>http://news.jstv.com/a/20200616/1592299235469.shtml?jsbcApp=1&amp;from=singlemessage</t>
  </si>
  <si>
    <t>杭州安恒信息技术股份有限公司首席运营官张小孟：不做一体化浪潮的跟随者</t>
  </si>
  <si>
    <t>http://news.jstv.com/a/20200616/1592309911274.shtml?jsbcApp=1&amp;from=singlemessage</t>
  </si>
  <si>
    <t>无锡华云数据技术服务有限公司高级副总裁华迎春：商业创新和科技创新是相互融合的</t>
  </si>
  <si>
    <t>http://news.jstv.com/a/20200616/1592306122191.shtml?jsbcApp=1&amp;from=singlemessage</t>
  </si>
  <si>
    <t>南京诺源医疗器械有限公司董事长蔡惠明：长三角未来在医疗领域可以超越国际水平</t>
  </si>
  <si>
    <t>http://news.jstv.com/a/20200616/1592310796148.shtml?jsbcApp=1&amp;from=singlemessage</t>
  </si>
  <si>
    <t>科大讯飞股份有限公司联合创始人轮值总裁胡郁：商业创新离不开核心技术创新</t>
  </si>
  <si>
    <t>http://news.jstv.com/a/20200616/1592378892601.shtml?jsbcApp=1&amp;from=singlemessage</t>
  </si>
  <si>
    <t>江苏广电总台·融媒体新闻中心</t>
  </si>
  <si>
    <t>创新引领 科技赋能 价值重塑 第二届长三角商业创新大会在上海举行</t>
  </si>
  <si>
    <t>http://news.jstv.com/a/20200616/1592308654756.shtml</t>
  </si>
  <si>
    <t>江苏卫视（新闻）</t>
  </si>
  <si>
    <t>http://v.jstv.com/wap/a/20200616/1592306376694.shtml?jsbcApp=1&amp;from=singlemessage</t>
  </si>
  <si>
    <t>中国新闻网</t>
  </si>
  <si>
    <t>第二届长三角商业创新大会线上线下举行 2019长三角商业创新样本顺应创新趋势</t>
  </si>
  <si>
    <t>http://www.sh.chinanews.com.cn/kjjy/2020-06-16/77292.shtml</t>
  </si>
  <si>
    <t>陆家嘴金融网</t>
  </si>
  <si>
    <t>第二届长三角商业创新大会暨《2019长三角商业创新样本》发布会</t>
  </si>
  <si>
    <t>http://www.ljzfin.com/news/info/55076.html</t>
  </si>
  <si>
    <t>网易</t>
  </si>
  <si>
    <t>创新引领，科技赋能 价值重塑，第二届长三角商业创新大会，暨《2019长三角商业创新样本》发布会在沪隆重举行</t>
  </si>
  <si>
    <t>https://3g.163.com/news/article/FFDC11GE0514R9KE.html?from=history-back-list</t>
  </si>
  <si>
    <t>世界浙商网</t>
  </si>
  <si>
    <t>重塑价值 第二届长三角商业创新大会在沪举行</t>
  </si>
  <si>
    <t>http://www.wzs.org.cn/ck/202006/t20200616_312867.shtml</t>
  </si>
  <si>
    <t>新安晚报 安徽网 大皖客户端讯</t>
  </si>
  <si>
    <t>http://m.ahwang.cn/ios/p/2091976.html</t>
  </si>
  <si>
    <t>搜狐网</t>
  </si>
  <si>
    <t>持续创新，逆势生长 -- 东方集团荣列《2019长三角商业创新样本》</t>
  </si>
  <si>
    <t>https://www.sohu.com/a/402466645_367111</t>
  </si>
  <si>
    <t>上海社联官网</t>
  </si>
  <si>
    <t>上海长三角商业创新研究院举行授牌仪式暨第二届长三角商业创新大会</t>
  </si>
  <si>
    <t>http://www.sssa.org.cn/slgz/681108.htm</t>
  </si>
  <si>
    <t>同花顺</t>
  </si>
  <si>
    <t>中通快递入选《2019长三角商业创新样本》</t>
  </si>
  <si>
    <t>http://stock.10jqka.com.cn/20200617/c621117631.shtml</t>
  </si>
  <si>
    <t>东方咨讯</t>
  </si>
  <si>
    <t>华云数据受邀出席第二届长三角商业创新大会</t>
  </si>
  <si>
    <t>https://mini.eastday.com/a/200618145011934.html</t>
  </si>
  <si>
    <t>大风号</t>
  </si>
  <si>
    <t>华云数据受邀出席第二届长三角商业创新大会 推动中国经济创新发展</t>
  </si>
  <si>
    <t>http://feng.ifeng.com/c/7xN9STT4iPT</t>
  </si>
  <si>
    <t>砍柴网</t>
  </si>
  <si>
    <t>华云数据受邀出席第二届长三角商业创新大会 用云计算推动中国经济创新发展</t>
  </si>
  <si>
    <t>https://baijiahao.baidu.com/s?id=1669733296448792269&amp;wfr=spider&amp;for=pc</t>
  </si>
  <si>
    <t>CIO时代</t>
  </si>
  <si>
    <t>http://www.ciotimes.com/IT/191109.html</t>
  </si>
  <si>
    <t>深圳热线</t>
  </si>
  <si>
    <t>第二届长三角商业创新大会线上线下举行</t>
  </si>
  <si>
    <t>http://think.szonline.net/roll/20200618/062020_118346.html</t>
  </si>
  <si>
    <t>全景网</t>
  </si>
  <si>
    <t>http://www.p5w.net/stock/news/gsxw/202006/t20200619_2414891.htm</t>
  </si>
  <si>
    <t>财经时报网</t>
  </si>
  <si>
    <t>http://www.3news.cn/pindao/2020/0617/062020_417877.html</t>
  </si>
  <si>
    <t>理事及样本企业</t>
  </si>
  <si>
    <t>润和科技集团</t>
  </si>
  <si>
    <t>微信：上海长三角商业创新研究院授牌仪式昨日在沪隆重举行 润和科技集团董事长周红卫受邀出席并成为特聘研究员</t>
  </si>
  <si>
    <t>https://mp.weixin.qq.com/s/JoAVwD9WtKANU3JsCI_TTA</t>
  </si>
  <si>
    <t>官网：上海长三角商业创新研究院授牌仪式昨日在沪隆重举行 润和科技集团董事长周红卫受邀出席并成为特聘研究员</t>
  </si>
  <si>
    <t>http://www.hoperun.com/news/59.html</t>
  </si>
  <si>
    <t>复旦管院</t>
  </si>
  <si>
    <t>官网：第二届长三角商业创新大会暨《2019长三角商业创新样本》发布会举行</t>
  </si>
  <si>
    <t>https://www.fdsm.fudan.edu.cn/Aboutus/fdsm1556951460249.m?lookuphost=http%253A%252F%252Fwww.fdsm.fudan.edu.cn&amp;lookuppage=%252Fcs%252FAboutUs%252Ffdsm1556951460249</t>
  </si>
  <si>
    <t>微信：2019长三角商业创新样本发布，看谁是创新先锋</t>
  </si>
  <si>
    <t>https://mp.weixin.qq.com/s/Hu8n_b13WfAqJ7u4-AqO7A</t>
  </si>
  <si>
    <t>华云数据</t>
  </si>
  <si>
    <t>官网：华云数据受邀出席第二届长三角商业创新大会 推动中国经济创新发展</t>
  </si>
  <si>
    <t>https://huayun.com/news/1018.html</t>
  </si>
  <si>
    <t>微信：华云数据受邀出席第二届长三角商业创新大会 用云计算推动中国经济创新发展</t>
  </si>
  <si>
    <t>https://mp.weixin.qq.com/s/pwjegqQwVEzJaZK8a-uosw</t>
  </si>
  <si>
    <t>数梦工场</t>
  </si>
  <si>
    <t>微信：在沪倡议构建以数据要素驱动的长三角数字经济生态共同体</t>
  </si>
  <si>
    <t>https://mp.weixin.qq.com/s/gVcq9-jGkuiboG4erE4FAQ</t>
  </si>
  <si>
    <t>衢州东方</t>
  </si>
  <si>
    <t>微信：持续创新，逆势生长 -- 东方集团荣列《2019长三角商业创新样本》</t>
  </si>
  <si>
    <t>https://mp.weixin.qq.com/s/3jGvUmIeU81vt2PnRczUYw</t>
  </si>
  <si>
    <t>安恒信息</t>
  </si>
  <si>
    <t>官网：安恒信息：推动长三角数字化发展，不做一体化浪潮的跟随者</t>
  </si>
  <si>
    <t>https://www.dbappsecurity.com.cn/show-175-902-1.html</t>
  </si>
  <si>
    <t>中通快递</t>
  </si>
  <si>
    <t>微信：中通快递入选《2019长三角商业创新样本》</t>
  </si>
  <si>
    <t>https://mp.weixin.qq.com/s/g5Tyx2K0zZmOxFLlTVZpRA</t>
  </si>
  <si>
    <t>天汇资本</t>
  </si>
  <si>
    <t>微信：天汇资本董事长袁安根先生被聘为上海长三角商业创新研究院理事并联合发起创建大健康产业创新研究所</t>
  </si>
  <si>
    <t>https://mp.weixin.qq.com/s/ut7Xe2faWecFgmHABh37Fg</t>
  </si>
  <si>
    <t>梦想成真公益基金会</t>
  </si>
  <si>
    <t>微信：基金会协办的第二届长三角商业创新大会暨《2019长三角商业创新样本》发布会隆重举行</t>
  </si>
  <si>
    <t>https://mp.weixin.qq.com/s/brY3GAtvWWUok82hXp7okw</t>
  </si>
  <si>
    <t>新经报</t>
  </si>
  <si>
    <t>论坛速递｜第二届长三角商业创新大会暨《2019长三角商业创新样本》发布会</t>
  </si>
  <si>
    <t>https://mp.weixin.qq.com/s/yCjZ3WY45mqK_RCOx3XXcg</t>
  </si>
  <si>
    <t>专题热点｜上海长三角商业创新研究院授牌仪式</t>
  </si>
  <si>
    <t>https://mp.weixin.qq.com/s/qUo7OMrCS-c0DfDHh_L4UQ</t>
  </si>
  <si>
    <t>专题热点｜上海长三角商业创新研究院理事会</t>
  </si>
  <si>
    <t>https://mp.weixin.qq.com/s/sM4iOPcxlymvPumoCgwZkw</t>
  </si>
  <si>
    <t>专题报道｜上海长三角商业创新研究院第一届理事会第三次会议暨授牌仪式全记录</t>
  </si>
  <si>
    <t>https://mp.weixin.qq.com/s/-grBQkevNHeTjfhw8PUB3w</t>
  </si>
  <si>
    <t>论坛报道 | 直播观看超170万，第二届长三角商业创新大会圆满落幕</t>
  </si>
  <si>
    <t>https://mp.weixin.qq.com/s/eZJ7xd-setzxEVQdkSwICQ</t>
  </si>
  <si>
    <t>美象府</t>
  </si>
  <si>
    <t>https://mp.weixin.qq.com/s/EeQI086kqUHosD4L7TMG7Q</t>
  </si>
  <si>
    <t>共建共享 开放融合 ｜ 上海长三角商业创新研究院授牌仪式召开</t>
  </si>
  <si>
    <t>https://mp.weixin.qq.com/s/Q3aj7QDPcuSGuonWvTRx_g</t>
  </si>
  <si>
    <t>直播</t>
  </si>
  <si>
    <t>澎湃新闻</t>
  </si>
  <si>
    <t>第二届长三角商业创新大会暨《2019长三角商业创新样本》</t>
  </si>
  <si>
    <t>https://www.thepaper.cn/newsDetail_forward_7849007</t>
  </si>
  <si>
    <t>61.2万</t>
  </si>
  <si>
    <t>百度财经</t>
  </si>
  <si>
    <t>第二届长三角商业创新大会暨《2020长三角商业创新样本》</t>
  </si>
  <si>
    <t>http://mbd.baidu.com/webpage?type=live&amp;action=liveshow&amp;room_id=3696207469&amp;from=singlemessage&amp;isappinstalled=0</t>
  </si>
  <si>
    <t>46.7万</t>
  </si>
  <si>
    <t>复旦学院平台程序</t>
  </si>
  <si>
    <t>第二届长三角商业创新大会：11家样本企业分享创新模式</t>
  </si>
  <si>
    <t>46万</t>
  </si>
  <si>
    <t>新华直播云</t>
  </si>
  <si>
    <t>第二届长三角商业创新大会暨《2022长三角商业创新样本》</t>
  </si>
  <si>
    <t>https://live.xinhuaapp.com/?companyId=15433879108662&amp;id=1591928586459330</t>
  </si>
  <si>
    <t>6.8万</t>
  </si>
  <si>
    <t>荔枝新闻网</t>
  </si>
  <si>
    <t>第二届长三角商业创新大会暨《2023长三角商业创新样本》</t>
  </si>
  <si>
    <t>http://news.jstv.com/wap/tvlive/20200615/1592206363840.shtml?jsbcApp=1</t>
  </si>
  <si>
    <t>11万</t>
  </si>
  <si>
    <t>新浪微博</t>
  </si>
  <si>
    <t>第二届长三角商业创新大会暨《2024长三角商业创新样本》</t>
  </si>
  <si>
    <t>https://weibo.com/1666928707/J6TDav8oH?from=page_1002061666928707_profile&amp;wvr=6&amp;mod=weibotime&amp;type=comment</t>
  </si>
  <si>
    <t>1万</t>
  </si>
  <si>
    <t>文汇报</t>
  </si>
  <si>
    <t>新技术、新零售、新商业涌动！2019长三角商业创新样本在上海发布</t>
  </si>
  <si>
    <t>http://wenhui.whb.cn/zhuzhanapp/cs/20200621/356070.html?from=singlemessage&amp;isappinstalled=0&amp;timestamp=1592795645227</t>
  </si>
  <si>
    <t>衢州市商贸业联合会</t>
  </si>
  <si>
    <t>微信：我会应邀参加第二届长三角商业创新大会－－东方集团跻身《2019长三角商业创新样本》</t>
  </si>
  <si>
    <t>https://mp.weixin.qq.com/s/K76Ya8OwJckaoTdcKPmyAQ</t>
  </si>
</sst>
</file>

<file path=xl/styles.xml><?xml version="1.0" encoding="utf-8"?>
<styleSheet xmlns="http://schemas.openxmlformats.org/spreadsheetml/2006/main">
  <numFmts count="14">
    <numFmt numFmtId="43" formatCode="_ * #,##0.00_ ;_ * \-#,##0.00_ ;_ * &quot;-&quot;??_ ;_ @_ "/>
    <numFmt numFmtId="176" formatCode="[$¥-804]#,##0.000"/>
    <numFmt numFmtId="177" formatCode="0_);[Red]\(0\)"/>
    <numFmt numFmtId="42" formatCode="_ &quot;￥&quot;* #,##0_ ;_ &quot;￥&quot;* \-#,##0_ ;_ &quot;￥&quot;* &quot;-&quot;_ ;_ @_ "/>
    <numFmt numFmtId="178" formatCode="_(* #,##0.00_);_(* \(#,##0.00\);_(* &quot;-&quot;??_);_(@_)"/>
    <numFmt numFmtId="44" formatCode="_ &quot;￥&quot;* #,##0.00_ ;_ &quot;￥&quot;* \-#,##0.00_ ;_ &quot;￥&quot;* &quot;-&quot;??_ ;_ @_ "/>
    <numFmt numFmtId="41" formatCode="_ * #,##0_ ;_ * \-#,##0_ ;_ * &quot;-&quot;_ ;_ @_ "/>
    <numFmt numFmtId="179" formatCode="0_ "/>
    <numFmt numFmtId="180" formatCode="0.00_ "/>
    <numFmt numFmtId="181" formatCode="\¥#,##0.00_);[Red]\(\¥#,##0.00\)"/>
    <numFmt numFmtId="182" formatCode="[$¥-804]#,##0.00"/>
    <numFmt numFmtId="183" formatCode="0.00_);[Red]\(0.00\)"/>
    <numFmt numFmtId="184" formatCode="0.0%"/>
    <numFmt numFmtId="185" formatCode="#,##0.00_);[Red]\(#,##0.00\)"/>
  </numFmts>
  <fonts count="57">
    <font>
      <sz val="12"/>
      <name val="宋体"/>
      <charset val="134"/>
    </font>
    <font>
      <sz val="11"/>
      <name val="宋体"/>
      <charset val="134"/>
      <scheme val="minor"/>
    </font>
    <font>
      <b/>
      <sz val="20"/>
      <color theme="1"/>
      <name val="宋体"/>
      <charset val="134"/>
      <scheme val="minor"/>
    </font>
    <font>
      <b/>
      <sz val="12"/>
      <color theme="1"/>
      <name val="宋体"/>
      <charset val="134"/>
      <scheme val="minor"/>
    </font>
    <font>
      <b/>
      <sz val="12"/>
      <name val="宋体"/>
      <charset val="134"/>
      <scheme val="minor"/>
    </font>
    <font>
      <b/>
      <sz val="11"/>
      <color theme="1"/>
      <name val="宋体"/>
      <charset val="134"/>
      <scheme val="minor"/>
    </font>
    <font>
      <u/>
      <sz val="11"/>
      <color theme="10"/>
      <name val="宋体"/>
      <charset val="134"/>
    </font>
    <font>
      <sz val="11"/>
      <color rgb="FF333333"/>
      <name val="宋体"/>
      <charset val="134"/>
      <scheme val="minor"/>
    </font>
    <font>
      <sz val="11"/>
      <color rgb="FF4D4F53"/>
      <name val="宋体"/>
      <charset val="134"/>
    </font>
    <font>
      <sz val="11"/>
      <color theme="1"/>
      <name val="宋体"/>
      <charset val="134"/>
      <scheme val="minor"/>
    </font>
    <font>
      <b/>
      <sz val="11"/>
      <color rgb="FF333333"/>
      <name val="宋体"/>
      <charset val="134"/>
      <scheme val="minor"/>
    </font>
    <font>
      <sz val="11"/>
      <color rgb="FF000000"/>
      <name val="宋体"/>
      <charset val="134"/>
      <scheme val="minor"/>
    </font>
    <font>
      <sz val="11"/>
      <color rgb="FF4A4A4A"/>
      <name val="宋体"/>
      <charset val="134"/>
      <scheme val="minor"/>
    </font>
    <font>
      <sz val="11"/>
      <color rgb="FF191919"/>
      <name val="宋体"/>
      <charset val="134"/>
      <scheme val="minor"/>
    </font>
    <font>
      <sz val="10"/>
      <color rgb="FF333333"/>
      <name val="宋体"/>
      <charset val="134"/>
      <scheme val="minor"/>
    </font>
    <font>
      <sz val="11"/>
      <color rgb="FF222222"/>
      <name val="宋体"/>
      <charset val="134"/>
      <scheme val="minor"/>
    </font>
    <font>
      <u/>
      <sz val="11"/>
      <color theme="10"/>
      <name val="宋体"/>
      <charset val="134"/>
      <scheme val="minor"/>
    </font>
    <font>
      <sz val="11"/>
      <color rgb="FF333333"/>
      <name val="宋体"/>
      <charset val="134"/>
      <scheme val="major"/>
    </font>
    <font>
      <sz val="11"/>
      <color rgb="FF252525"/>
      <name val="宋体"/>
      <charset val="134"/>
      <scheme val="minor"/>
    </font>
    <font>
      <sz val="11"/>
      <color rgb="FF262626"/>
      <name val="宋体"/>
      <charset val="134"/>
      <scheme val="minor"/>
    </font>
    <font>
      <sz val="11"/>
      <color rgb="FF000000"/>
      <name val="BoldFont"/>
      <charset val="134"/>
    </font>
    <font>
      <sz val="10"/>
      <name val="Trebuchet MS"/>
      <charset val="134"/>
    </font>
    <font>
      <sz val="10"/>
      <name val="微软雅黑"/>
      <charset val="134"/>
    </font>
    <font>
      <b/>
      <sz val="16"/>
      <name val="微软雅黑"/>
      <charset val="134"/>
    </font>
    <font>
      <sz val="12"/>
      <name val="微软雅黑"/>
      <charset val="134"/>
    </font>
    <font>
      <b/>
      <sz val="20"/>
      <name val="微软雅黑"/>
      <charset val="134"/>
    </font>
    <font>
      <sz val="12"/>
      <color indexed="8"/>
      <name val="微软雅黑"/>
      <charset val="134"/>
    </font>
    <font>
      <b/>
      <sz val="12"/>
      <color theme="0"/>
      <name val="微软雅黑"/>
      <charset val="134"/>
    </font>
    <font>
      <b/>
      <i/>
      <sz val="10"/>
      <color rgb="FFFF0000"/>
      <name val="微软雅黑"/>
      <charset val="134"/>
    </font>
    <font>
      <b/>
      <sz val="10"/>
      <color theme="0"/>
      <name val="微软雅黑"/>
      <charset val="134"/>
    </font>
    <font>
      <b/>
      <sz val="10"/>
      <name val="微软雅黑"/>
      <charset val="134"/>
    </font>
    <font>
      <sz val="10"/>
      <color theme="0"/>
      <name val="微软雅黑"/>
      <charset val="134"/>
    </font>
    <font>
      <b/>
      <sz val="10"/>
      <color indexed="8"/>
      <name val="微软雅黑"/>
      <charset val="134"/>
    </font>
    <font>
      <b/>
      <sz val="10"/>
      <name val="Trebuchet MS"/>
      <charset val="134"/>
    </font>
    <font>
      <i/>
      <sz val="10"/>
      <color indexed="8"/>
      <name val="Trebuchet MS"/>
      <charset val="134"/>
    </font>
    <font>
      <i/>
      <sz val="10"/>
      <color indexed="8"/>
      <name val="微软雅黑"/>
      <charset val="134"/>
    </font>
    <font>
      <sz val="10"/>
      <color indexed="8"/>
      <name val="微软雅黑"/>
      <charset val="134"/>
    </font>
    <font>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indexed="8"/>
      <name val="宋体"/>
      <charset val="134"/>
    </font>
    <font>
      <b/>
      <sz val="18"/>
      <color theme="3"/>
      <name val="宋体"/>
      <charset val="134"/>
      <scheme val="minor"/>
    </font>
    <font>
      <b/>
      <sz val="11"/>
      <color rgb="FFFA7D00"/>
      <name val="宋体"/>
      <charset val="0"/>
      <scheme val="minor"/>
    </font>
    <font>
      <sz val="11"/>
      <color rgb="FFFF0000"/>
      <name val="宋体"/>
      <charset val="0"/>
      <scheme val="minor"/>
    </font>
    <font>
      <sz val="10"/>
      <name val="Verdana"/>
      <charset val="134"/>
    </font>
    <font>
      <b/>
      <sz val="11"/>
      <color theme="1"/>
      <name val="宋体"/>
      <charset val="0"/>
      <scheme val="minor"/>
    </font>
  </fonts>
  <fills count="40">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19"/>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indexed="22"/>
        <bgColor indexed="64"/>
      </patternFill>
    </fill>
    <fill>
      <patternFill patternType="solid">
        <fgColor theme="0" tint="-0.249977111117893"/>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0">
    <xf numFmtId="176" fontId="0" fillId="0" borderId="0"/>
    <xf numFmtId="42" fontId="9" fillId="0" borderId="0" applyFont="0" applyFill="0" applyBorder="0" applyAlignment="0" applyProtection="0">
      <alignment vertical="center"/>
    </xf>
    <xf numFmtId="0" fontId="40" fillId="19" borderId="0" applyNumberFormat="0" applyBorder="0" applyAlignment="0" applyProtection="0">
      <alignment vertical="center"/>
    </xf>
    <xf numFmtId="0" fontId="46" fillId="22" borderId="2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40" fillId="23"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alignment vertical="center"/>
    </xf>
    <xf numFmtId="0" fontId="38" fillId="12" borderId="0" applyNumberFormat="0" applyBorder="0" applyAlignment="0" applyProtection="0">
      <alignment vertical="center"/>
    </xf>
    <xf numFmtId="176" fontId="6" fillId="0" borderId="0" applyNumberFormat="0" applyFill="0" applyBorder="0" applyAlignment="0" applyProtection="0">
      <alignment vertical="top"/>
      <protection locked="0"/>
    </xf>
    <xf numFmtId="9" fontId="9" fillId="0" borderId="0" applyFont="0" applyFill="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18" borderId="24" applyNumberFormat="0" applyFont="0" applyAlignment="0" applyProtection="0">
      <alignment vertical="center"/>
    </xf>
    <xf numFmtId="0" fontId="38" fillId="11" borderId="0" applyNumberFormat="0" applyBorder="0" applyAlignment="0" applyProtection="0">
      <alignment vertical="center"/>
    </xf>
    <xf numFmtId="0" fontId="43" fillId="0" borderId="0" applyNumberFormat="0" applyFill="0" applyBorder="0" applyAlignment="0" applyProtection="0">
      <alignment vertical="center"/>
    </xf>
    <xf numFmtId="0" fontId="54" fillId="0" borderId="0" applyNumberFormat="0" applyFill="0" applyBorder="0" applyAlignment="0" applyProtection="0">
      <alignment vertical="center"/>
    </xf>
    <xf numFmtId="178" fontId="0" fillId="0" borderId="0" applyFont="0" applyFill="0" applyBorder="0" applyAlignment="0" applyProtection="0"/>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xf numFmtId="176" fontId="0" fillId="0" borderId="0"/>
    <xf numFmtId="0" fontId="39" fillId="0" borderId="23" applyNumberFormat="0" applyFill="0" applyAlignment="0" applyProtection="0">
      <alignment vertical="center"/>
    </xf>
    <xf numFmtId="0" fontId="44" fillId="0" borderId="23" applyNumberFormat="0" applyFill="0" applyAlignment="0" applyProtection="0">
      <alignment vertical="center"/>
    </xf>
    <xf numFmtId="0" fontId="38" fillId="32" borderId="0" applyNumberFormat="0" applyBorder="0" applyAlignment="0" applyProtection="0">
      <alignment vertical="center"/>
    </xf>
    <xf numFmtId="0" fontId="43" fillId="0" borderId="25" applyNumberFormat="0" applyFill="0" applyAlignment="0" applyProtection="0">
      <alignment vertical="center"/>
    </xf>
    <xf numFmtId="0" fontId="38" fillId="28" borderId="0" applyNumberFormat="0" applyBorder="0" applyAlignment="0" applyProtection="0">
      <alignment vertical="center"/>
    </xf>
    <xf numFmtId="0" fontId="49" fillId="27" borderId="28" applyNumberFormat="0" applyAlignment="0" applyProtection="0">
      <alignment vertical="center"/>
    </xf>
    <xf numFmtId="0" fontId="53" fillId="27" borderId="26" applyNumberFormat="0" applyAlignment="0" applyProtection="0">
      <alignment vertical="center"/>
    </xf>
    <xf numFmtId="0" fontId="48" fillId="26" borderId="27" applyNumberFormat="0" applyAlignment="0" applyProtection="0">
      <alignment vertical="center"/>
    </xf>
    <xf numFmtId="0" fontId="40" fillId="33" borderId="0" applyNumberFormat="0" applyBorder="0" applyAlignment="0" applyProtection="0">
      <alignment vertical="center"/>
    </xf>
    <xf numFmtId="0" fontId="38" fillId="9" borderId="0" applyNumberFormat="0" applyBorder="0" applyAlignment="0" applyProtection="0">
      <alignment vertical="center"/>
    </xf>
    <xf numFmtId="0" fontId="37" fillId="0" borderId="22" applyNumberFormat="0" applyFill="0" applyAlignment="0" applyProtection="0">
      <alignment vertical="center"/>
    </xf>
    <xf numFmtId="0" fontId="56" fillId="0" borderId="29" applyNumberFormat="0" applyFill="0" applyAlignment="0" applyProtection="0">
      <alignment vertical="center"/>
    </xf>
    <xf numFmtId="0" fontId="42" fillId="17" borderId="0" applyNumberFormat="0" applyBorder="0" applyAlignment="0" applyProtection="0">
      <alignment vertical="center"/>
    </xf>
    <xf numFmtId="0" fontId="47" fillId="25" borderId="0" applyNumberFormat="0" applyBorder="0" applyAlignment="0" applyProtection="0">
      <alignment vertical="center"/>
    </xf>
    <xf numFmtId="0" fontId="40" fillId="35" borderId="0" applyNumberFormat="0" applyBorder="0" applyAlignment="0" applyProtection="0">
      <alignment vertical="center"/>
    </xf>
    <xf numFmtId="0" fontId="38" fillId="16" borderId="0" applyNumberFormat="0" applyBorder="0" applyAlignment="0" applyProtection="0">
      <alignment vertical="center"/>
    </xf>
    <xf numFmtId="0" fontId="40" fillId="10" borderId="0" applyNumberFormat="0" applyBorder="0" applyAlignment="0" applyProtection="0">
      <alignment vertical="center"/>
    </xf>
    <xf numFmtId="0" fontId="40" fillId="21" borderId="0" applyNumberFormat="0" applyBorder="0" applyAlignment="0" applyProtection="0">
      <alignment vertical="center"/>
    </xf>
    <xf numFmtId="0" fontId="40" fillId="31" borderId="0" applyNumberFormat="0" applyBorder="0" applyAlignment="0" applyProtection="0">
      <alignment vertical="center"/>
    </xf>
    <xf numFmtId="0" fontId="40" fillId="20" borderId="0" applyNumberFormat="0" applyBorder="0" applyAlignment="0" applyProtection="0">
      <alignment vertical="center"/>
    </xf>
    <xf numFmtId="0" fontId="38" fillId="36" borderId="0" applyNumberFormat="0" applyBorder="0" applyAlignment="0" applyProtection="0">
      <alignment vertical="center"/>
    </xf>
    <xf numFmtId="0" fontId="38" fillId="15" borderId="0" applyNumberFormat="0" applyBorder="0" applyAlignment="0" applyProtection="0">
      <alignment vertical="center"/>
    </xf>
    <xf numFmtId="0" fontId="40" fillId="30" borderId="0" applyNumberFormat="0" applyBorder="0" applyAlignment="0" applyProtection="0">
      <alignment vertical="center"/>
    </xf>
    <xf numFmtId="176" fontId="0" fillId="0" borderId="0"/>
    <xf numFmtId="0" fontId="40" fillId="14" borderId="0" applyNumberFormat="0" applyBorder="0" applyAlignment="0" applyProtection="0">
      <alignment vertical="center"/>
    </xf>
    <xf numFmtId="0" fontId="38" fillId="24" borderId="0" applyNumberFormat="0" applyBorder="0" applyAlignment="0" applyProtection="0">
      <alignment vertical="center"/>
    </xf>
    <xf numFmtId="176" fontId="51" fillId="0" borderId="0" applyProtection="0"/>
    <xf numFmtId="0" fontId="40" fillId="29" borderId="0" applyNumberFormat="0" applyBorder="0" applyAlignment="0" applyProtection="0">
      <alignment vertical="center"/>
    </xf>
    <xf numFmtId="0" fontId="38" fillId="37" borderId="0" applyNumberFormat="0" applyBorder="0" applyAlignment="0" applyProtection="0">
      <alignment vertical="center"/>
    </xf>
    <xf numFmtId="0" fontId="38" fillId="34" borderId="0" applyNumberFormat="0" applyBorder="0" applyAlignment="0" applyProtection="0">
      <alignment vertical="center"/>
    </xf>
    <xf numFmtId="0" fontId="40" fillId="39" borderId="0" applyNumberFormat="0" applyBorder="0" applyAlignment="0" applyProtection="0">
      <alignment vertical="center"/>
    </xf>
    <xf numFmtId="0" fontId="38" fillId="38" borderId="0" applyNumberFormat="0" applyBorder="0" applyAlignment="0" applyProtection="0">
      <alignment vertical="center"/>
    </xf>
    <xf numFmtId="176" fontId="55" fillId="0" borderId="0"/>
    <xf numFmtId="176" fontId="51" fillId="0" borderId="0" applyProtection="0"/>
    <xf numFmtId="176" fontId="51" fillId="0" borderId="0" applyProtection="0"/>
    <xf numFmtId="176" fontId="0" fillId="0" borderId="0"/>
    <xf numFmtId="176" fontId="0" fillId="0" borderId="0"/>
  </cellStyleXfs>
  <cellXfs count="121">
    <xf numFmtId="176" fontId="0" fillId="0" borderId="0" xfId="0"/>
    <xf numFmtId="176" fontId="0" fillId="0" borderId="0" xfId="0" applyFill="1" applyAlignment="1">
      <alignment horizontal="center" vertical="center" wrapText="1"/>
    </xf>
    <xf numFmtId="176" fontId="0" fillId="0" borderId="0" xfId="0" applyFont="1" applyAlignment="1">
      <alignment horizontal="center" vertical="center" wrapText="1"/>
    </xf>
    <xf numFmtId="179" fontId="0" fillId="0" borderId="0" xfId="0" applyNumberFormat="1" applyAlignment="1">
      <alignment horizontal="center" vertical="center" wrapText="1"/>
    </xf>
    <xf numFmtId="176" fontId="0" fillId="0" borderId="0" xfId="0" applyAlignment="1">
      <alignment horizontal="center" vertical="center" wrapText="1"/>
    </xf>
    <xf numFmtId="176" fontId="1" fillId="0" borderId="0" xfId="0" applyFont="1" applyAlignment="1">
      <alignment horizontal="left" vertical="center" wrapText="1"/>
    </xf>
    <xf numFmtId="180" fontId="0" fillId="0" borderId="0" xfId="0" applyNumberFormat="1" applyAlignment="1">
      <alignment horizontal="center" vertical="center" wrapText="1"/>
    </xf>
    <xf numFmtId="179" fontId="2" fillId="0" borderId="0" xfId="0" applyNumberFormat="1" applyFont="1" applyAlignment="1">
      <alignment horizontal="center" vertical="center" wrapText="1"/>
    </xf>
    <xf numFmtId="176" fontId="2" fillId="0" borderId="0" xfId="0" applyFont="1" applyAlignment="1">
      <alignment horizontal="center" vertical="center" wrapText="1"/>
    </xf>
    <xf numFmtId="179" fontId="3" fillId="0" borderId="0" xfId="0" applyNumberFormat="1" applyFont="1" applyAlignment="1">
      <alignment horizontal="center" vertical="center" wrapText="1"/>
    </xf>
    <xf numFmtId="176" fontId="3" fillId="0" borderId="0" xfId="0" applyFont="1" applyAlignment="1">
      <alignment horizontal="center" vertical="center" wrapText="1"/>
    </xf>
    <xf numFmtId="176" fontId="4" fillId="0" borderId="0" xfId="0" applyFont="1" applyAlignment="1">
      <alignment horizontal="center" vertical="center" wrapText="1"/>
    </xf>
    <xf numFmtId="180" fontId="5" fillId="0" borderId="0" xfId="0" applyNumberFormat="1" applyFont="1" applyAlignment="1">
      <alignment horizontal="center" vertical="center" wrapText="1"/>
    </xf>
    <xf numFmtId="176" fontId="6" fillId="0" borderId="0" xfId="10" applyAlignment="1" applyProtection="1">
      <alignment horizontal="center" vertical="center" wrapText="1"/>
    </xf>
    <xf numFmtId="176" fontId="7" fillId="0" borderId="0" xfId="0" applyFont="1" applyAlignment="1">
      <alignment vertical="center" wrapText="1"/>
    </xf>
    <xf numFmtId="176" fontId="8" fillId="0" borderId="0" xfId="0" applyFont="1" applyAlignment="1">
      <alignment vertical="center" wrapText="1"/>
    </xf>
    <xf numFmtId="176" fontId="7" fillId="0" borderId="0" xfId="0" applyFont="1" applyAlignment="1">
      <alignment horizontal="left" vertical="center" wrapText="1"/>
    </xf>
    <xf numFmtId="176" fontId="1" fillId="0" borderId="0" xfId="0" applyFont="1" applyAlignment="1">
      <alignment vertical="center" wrapText="1"/>
    </xf>
    <xf numFmtId="176" fontId="1" fillId="0" borderId="0" xfId="0" applyFont="1" applyAlignment="1">
      <alignment vertical="center"/>
    </xf>
    <xf numFmtId="176" fontId="9" fillId="0" borderId="0" xfId="0" applyFont="1" applyAlignment="1">
      <alignment horizontal="center" vertical="center" wrapText="1"/>
    </xf>
    <xf numFmtId="176" fontId="1" fillId="0" borderId="0" xfId="0" applyFont="1" applyAlignment="1">
      <alignment horizontal="left" vertical="center"/>
    </xf>
    <xf numFmtId="176" fontId="10" fillId="0" borderId="0" xfId="0" applyFont="1" applyAlignment="1">
      <alignment vertical="center"/>
    </xf>
    <xf numFmtId="176" fontId="11" fillId="0" borderId="0" xfId="0" applyFont="1" applyAlignment="1">
      <alignment horizontal="left" vertical="center" wrapText="1"/>
    </xf>
    <xf numFmtId="176" fontId="12" fillId="0" borderId="0" xfId="0" applyFont="1" applyAlignment="1">
      <alignment vertical="center"/>
    </xf>
    <xf numFmtId="176" fontId="11" fillId="0" borderId="0" xfId="0" applyFont="1" applyAlignment="1">
      <alignment vertical="center" wrapText="1"/>
    </xf>
    <xf numFmtId="176" fontId="12" fillId="0" borderId="0" xfId="0" applyFont="1" applyAlignment="1">
      <alignment horizontal="center" vertical="center"/>
    </xf>
    <xf numFmtId="176" fontId="13" fillId="0" borderId="0" xfId="0" applyFont="1" applyAlignment="1">
      <alignment vertical="center" wrapText="1"/>
    </xf>
    <xf numFmtId="176" fontId="14" fillId="0" borderId="0" xfId="0" applyFont="1" applyAlignment="1">
      <alignment vertical="center" wrapText="1"/>
    </xf>
    <xf numFmtId="176" fontId="15" fillId="0" borderId="0" xfId="0" applyFont="1" applyAlignment="1">
      <alignment vertical="center" wrapText="1"/>
    </xf>
    <xf numFmtId="176" fontId="16" fillId="0" borderId="0" xfId="10" applyFont="1" applyAlignment="1" applyProtection="1">
      <alignment horizontal="center" vertical="center" wrapText="1"/>
    </xf>
    <xf numFmtId="176" fontId="17" fillId="0" borderId="0" xfId="0" applyFont="1" applyAlignment="1">
      <alignment horizontal="left" vertical="center" wrapText="1"/>
    </xf>
    <xf numFmtId="179" fontId="0" fillId="0" borderId="0" xfId="0" applyNumberFormat="1" applyFill="1" applyAlignment="1">
      <alignment horizontal="center" vertical="center" wrapText="1"/>
    </xf>
    <xf numFmtId="176" fontId="9" fillId="0" borderId="0" xfId="0" applyFont="1" applyFill="1" applyAlignment="1">
      <alignment horizontal="center" vertical="center" wrapText="1"/>
    </xf>
    <xf numFmtId="176" fontId="18" fillId="0" borderId="0" xfId="0" applyFont="1" applyFill="1" applyAlignment="1">
      <alignment vertical="center"/>
    </xf>
    <xf numFmtId="180" fontId="0" fillId="0" borderId="0" xfId="0" applyNumberFormat="1" applyFill="1" applyAlignment="1">
      <alignment horizontal="center" vertical="center" wrapText="1"/>
    </xf>
    <xf numFmtId="176" fontId="19" fillId="0" borderId="0" xfId="0" applyFont="1" applyFill="1" applyAlignment="1">
      <alignment vertical="center"/>
    </xf>
    <xf numFmtId="176" fontId="6" fillId="0" borderId="0" xfId="10" applyFill="1" applyAlignment="1" applyProtection="1">
      <alignment horizontal="center" vertical="center" wrapText="1"/>
    </xf>
    <xf numFmtId="176" fontId="1" fillId="0" borderId="0" xfId="0" applyFont="1" applyFill="1" applyAlignment="1">
      <alignment horizontal="left" vertical="center" wrapText="1"/>
    </xf>
    <xf numFmtId="176" fontId="7" fillId="0" borderId="0" xfId="0" applyFont="1" applyFill="1" applyAlignment="1">
      <alignment vertical="center" wrapText="1"/>
    </xf>
    <xf numFmtId="176" fontId="15" fillId="0" borderId="0" xfId="0" applyFont="1" applyFill="1" applyAlignment="1">
      <alignment vertical="center" wrapText="1"/>
    </xf>
    <xf numFmtId="179" fontId="0" fillId="0" borderId="0" xfId="0" applyNumberFormat="1" applyFont="1" applyAlignment="1">
      <alignment horizontal="center" vertical="center" wrapText="1"/>
    </xf>
    <xf numFmtId="176" fontId="20" fillId="0" borderId="0" xfId="0" applyFont="1" applyAlignment="1">
      <alignment vertical="center"/>
    </xf>
    <xf numFmtId="180" fontId="0" fillId="0" borderId="0" xfId="0" applyNumberFormat="1" applyFont="1" applyAlignment="1">
      <alignment horizontal="center" vertical="center" wrapText="1"/>
    </xf>
    <xf numFmtId="176" fontId="0" fillId="0" borderId="0" xfId="0" applyAlignment="1">
      <alignment vertical="center"/>
    </xf>
    <xf numFmtId="176" fontId="21" fillId="0" borderId="0" xfId="46" applyFont="1"/>
    <xf numFmtId="176" fontId="22" fillId="0" borderId="0" xfId="46" applyFont="1" applyAlignment="1">
      <alignment vertical="center"/>
    </xf>
    <xf numFmtId="176" fontId="22" fillId="0" borderId="0" xfId="46" applyNumberFormat="1" applyFont="1" applyAlignment="1">
      <alignment horizontal="right" vertical="center"/>
    </xf>
    <xf numFmtId="176" fontId="22" fillId="0" borderId="0" xfId="46" applyFont="1" applyFill="1" applyAlignment="1">
      <alignment horizontal="center" vertical="center"/>
    </xf>
    <xf numFmtId="176" fontId="22" fillId="0" borderId="0" xfId="46" applyNumberFormat="1" applyFont="1" applyFill="1" applyAlignment="1">
      <alignment horizontal="right" vertical="center"/>
    </xf>
    <xf numFmtId="176" fontId="22" fillId="0" borderId="0" xfId="46" applyFont="1" applyFill="1" applyAlignment="1">
      <alignment vertical="center"/>
    </xf>
    <xf numFmtId="176" fontId="23" fillId="0" borderId="0" xfId="0" applyFont="1" applyAlignment="1">
      <alignment horizontal="center" vertical="top" wrapText="1"/>
    </xf>
    <xf numFmtId="176" fontId="23" fillId="0" borderId="0" xfId="0" applyFont="1" applyAlignment="1">
      <alignment horizontal="center" vertical="center" wrapText="1"/>
    </xf>
    <xf numFmtId="176" fontId="24" fillId="0" borderId="0" xfId="0" applyFont="1" applyAlignment="1">
      <alignment vertical="center"/>
    </xf>
    <xf numFmtId="176" fontId="25" fillId="2" borderId="0" xfId="0" applyFont="1" applyFill="1" applyBorder="1" applyAlignment="1">
      <alignment vertical="center"/>
    </xf>
    <xf numFmtId="176" fontId="24" fillId="0" borderId="0" xfId="0" applyFont="1" applyAlignment="1">
      <alignment horizontal="center" vertical="center"/>
    </xf>
    <xf numFmtId="176" fontId="24" fillId="0" borderId="0" xfId="0" applyFont="1" applyAlignment="1">
      <alignment horizontal="right" vertical="center" wrapText="1"/>
    </xf>
    <xf numFmtId="176" fontId="26" fillId="3" borderId="0" xfId="0" applyFont="1" applyFill="1" applyAlignment="1">
      <alignment vertical="center" wrapText="1"/>
    </xf>
    <xf numFmtId="176" fontId="27" fillId="4" borderId="1" xfId="0" applyFont="1" applyFill="1" applyBorder="1" applyAlignment="1">
      <alignment horizontal="center" vertical="center"/>
    </xf>
    <xf numFmtId="176" fontId="27" fillId="4" borderId="0" xfId="0" applyFont="1" applyFill="1" applyBorder="1" applyAlignment="1">
      <alignment horizontal="center" vertical="center"/>
    </xf>
    <xf numFmtId="177" fontId="24" fillId="0" borderId="1" xfId="0" applyNumberFormat="1" applyFont="1" applyBorder="1" applyAlignment="1">
      <alignment horizontal="center" vertical="center"/>
    </xf>
    <xf numFmtId="176" fontId="24" fillId="0" borderId="1" xfId="0" applyFont="1" applyBorder="1" applyAlignment="1">
      <alignment horizontal="left" vertical="center" wrapText="1"/>
    </xf>
    <xf numFmtId="176" fontId="24" fillId="0" borderId="1" xfId="8" applyNumberFormat="1" applyFont="1" applyBorder="1" applyAlignment="1">
      <alignment vertical="center"/>
    </xf>
    <xf numFmtId="43" fontId="24" fillId="0" borderId="0" xfId="8" applyFont="1" applyBorder="1" applyAlignment="1">
      <alignment vertical="center"/>
    </xf>
    <xf numFmtId="176" fontId="24" fillId="0" borderId="1" xfId="0" applyNumberFormat="1" applyFont="1" applyBorder="1" applyAlignment="1">
      <alignment horizontal="right" vertical="center" wrapText="1"/>
    </xf>
    <xf numFmtId="181" fontId="24" fillId="0" borderId="0" xfId="8" applyNumberFormat="1" applyFont="1" applyBorder="1" applyAlignment="1">
      <alignment vertical="center"/>
    </xf>
    <xf numFmtId="176" fontId="24" fillId="0" borderId="0" xfId="0" applyNumberFormat="1" applyFont="1" applyBorder="1" applyAlignment="1">
      <alignment horizontal="center" vertical="center"/>
    </xf>
    <xf numFmtId="176" fontId="28" fillId="0" borderId="0" xfId="46" applyFont="1" applyFill="1" applyAlignment="1">
      <alignment horizontal="center" vertical="center"/>
    </xf>
    <xf numFmtId="176" fontId="28" fillId="0" borderId="2" xfId="46" applyNumberFormat="1" applyFont="1" applyFill="1" applyBorder="1" applyAlignment="1">
      <alignment horizontal="right" vertical="center"/>
    </xf>
    <xf numFmtId="176" fontId="24" fillId="0" borderId="3" xfId="0" applyFont="1" applyBorder="1" applyAlignment="1">
      <alignment horizontal="center" vertical="center" wrapText="1"/>
    </xf>
    <xf numFmtId="176" fontId="24" fillId="0" borderId="4" xfId="0" applyFont="1" applyBorder="1" applyAlignment="1">
      <alignment horizontal="center" vertical="center" wrapText="1"/>
    </xf>
    <xf numFmtId="176" fontId="29" fillId="5" borderId="5" xfId="46" applyFont="1" applyFill="1" applyBorder="1" applyAlignment="1">
      <alignment horizontal="center" vertical="center" wrapText="1"/>
    </xf>
    <xf numFmtId="176" fontId="29" fillId="5" borderId="5" xfId="55" applyFont="1" applyFill="1" applyBorder="1" applyAlignment="1" applyProtection="1">
      <alignment horizontal="center" vertical="center" wrapText="1"/>
      <protection locked="0"/>
    </xf>
    <xf numFmtId="176" fontId="29" fillId="5" borderId="6" xfId="55" applyFont="1" applyFill="1" applyBorder="1" applyAlignment="1" applyProtection="1">
      <alignment horizontal="center" vertical="center" wrapText="1"/>
      <protection locked="0"/>
    </xf>
    <xf numFmtId="176" fontId="29" fillId="5" borderId="7" xfId="46" applyFont="1" applyFill="1" applyBorder="1" applyAlignment="1" applyProtection="1">
      <alignment horizontal="center" vertical="center" wrapText="1"/>
      <protection locked="0"/>
    </xf>
    <xf numFmtId="176" fontId="29" fillId="5" borderId="7" xfId="55" applyNumberFormat="1" applyFont="1" applyFill="1" applyBorder="1" applyAlignment="1" applyProtection="1">
      <alignment horizontal="center" vertical="center" wrapText="1"/>
      <protection locked="0"/>
    </xf>
    <xf numFmtId="176" fontId="29" fillId="5" borderId="7" xfId="55" applyFont="1" applyFill="1" applyBorder="1" applyAlignment="1" applyProtection="1">
      <alignment horizontal="center" vertical="center" wrapText="1"/>
      <protection locked="0"/>
    </xf>
    <xf numFmtId="176" fontId="29" fillId="5" borderId="8" xfId="46" applyFont="1" applyFill="1" applyBorder="1" applyAlignment="1" applyProtection="1">
      <alignment horizontal="center" vertical="center" wrapText="1"/>
      <protection locked="0"/>
    </xf>
    <xf numFmtId="176" fontId="30" fillId="6" borderId="9" xfId="55" applyFont="1" applyFill="1" applyBorder="1" applyAlignment="1" applyProtection="1">
      <alignment horizontal="left" vertical="center"/>
      <protection locked="0"/>
    </xf>
    <xf numFmtId="176" fontId="22" fillId="6" borderId="9" xfId="46" applyFont="1" applyFill="1" applyBorder="1" applyAlignment="1">
      <alignment vertical="center"/>
    </xf>
    <xf numFmtId="176" fontId="30" fillId="6" borderId="9" xfId="55" applyFont="1" applyFill="1" applyBorder="1" applyAlignment="1" applyProtection="1">
      <alignment horizontal="left" vertical="center" wrapText="1"/>
      <protection locked="0"/>
    </xf>
    <xf numFmtId="49" fontId="22" fillId="0" borderId="1" xfId="46" applyNumberFormat="1" applyFont="1" applyBorder="1" applyAlignment="1">
      <alignment horizontal="center" vertical="center"/>
    </xf>
    <xf numFmtId="49" fontId="22" fillId="0" borderId="1" xfId="46" applyNumberFormat="1" applyFont="1" applyBorder="1" applyAlignment="1">
      <alignment vertical="center"/>
    </xf>
    <xf numFmtId="49" fontId="22" fillId="0" borderId="1" xfId="46" applyNumberFormat="1" applyFont="1" applyBorder="1" applyAlignment="1">
      <alignment horizontal="left" vertical="center"/>
    </xf>
    <xf numFmtId="176" fontId="22" fillId="0" borderId="1" xfId="46" applyFont="1" applyBorder="1" applyAlignment="1" applyProtection="1">
      <alignment horizontal="center" vertical="center"/>
      <protection locked="0"/>
    </xf>
    <xf numFmtId="182" fontId="22" fillId="0" borderId="1" xfId="55" applyNumberFormat="1" applyFont="1" applyFill="1" applyBorder="1" applyAlignment="1" applyProtection="1">
      <alignment horizontal="right" vertical="center" wrapText="1"/>
      <protection locked="0"/>
    </xf>
    <xf numFmtId="183" fontId="22" fillId="0" borderId="1" xfId="55" applyNumberFormat="1" applyFont="1" applyFill="1" applyBorder="1" applyAlignment="1" applyProtection="1">
      <alignment horizontal="right" vertical="center" wrapText="1"/>
      <protection locked="0"/>
    </xf>
    <xf numFmtId="182" fontId="22" fillId="0" borderId="1" xfId="55" applyNumberFormat="1" applyFont="1" applyFill="1" applyBorder="1" applyAlignment="1" applyProtection="1">
      <alignment horizontal="right" vertical="center"/>
    </xf>
    <xf numFmtId="49" fontId="22" fillId="0" borderId="1" xfId="46" applyNumberFormat="1" applyFont="1" applyBorder="1" applyAlignment="1">
      <alignment horizontal="left" vertical="center" wrapText="1"/>
    </xf>
    <xf numFmtId="176" fontId="29" fillId="5" borderId="10" xfId="55" applyFont="1" applyFill="1" applyBorder="1" applyAlignment="1" applyProtection="1">
      <alignment horizontal="right" vertical="center"/>
      <protection locked="0"/>
    </xf>
    <xf numFmtId="176" fontId="29" fillId="5" borderId="11" xfId="55" applyFont="1" applyFill="1" applyBorder="1" applyAlignment="1" applyProtection="1">
      <alignment horizontal="right" vertical="center"/>
      <protection locked="0"/>
    </xf>
    <xf numFmtId="176" fontId="29" fillId="5" borderId="12" xfId="55" applyFont="1" applyFill="1" applyBorder="1" applyAlignment="1" applyProtection="1">
      <alignment horizontal="right" vertical="center"/>
      <protection locked="0"/>
    </xf>
    <xf numFmtId="176" fontId="31" fillId="5" borderId="1" xfId="55" applyNumberFormat="1" applyFont="1" applyFill="1" applyBorder="1" applyAlignment="1" applyProtection="1">
      <alignment horizontal="right" vertical="center"/>
      <protection locked="0"/>
    </xf>
    <xf numFmtId="176" fontId="31" fillId="5" borderId="13" xfId="46" applyFont="1" applyFill="1" applyBorder="1" applyAlignment="1" applyProtection="1">
      <alignment horizontal="center" vertical="center"/>
      <protection locked="0"/>
    </xf>
    <xf numFmtId="176" fontId="30" fillId="7" borderId="1" xfId="55" applyFont="1" applyFill="1" applyBorder="1" applyAlignment="1" applyProtection="1">
      <alignment horizontal="left" vertical="center"/>
      <protection locked="0"/>
    </xf>
    <xf numFmtId="176" fontId="30" fillId="7" borderId="1" xfId="55" applyFont="1" applyFill="1" applyBorder="1" applyAlignment="1" applyProtection="1">
      <alignment horizontal="left" vertical="center" wrapText="1"/>
      <protection locked="0"/>
    </xf>
    <xf numFmtId="176" fontId="32" fillId="7" borderId="1" xfId="55" applyFont="1" applyFill="1" applyBorder="1" applyAlignment="1" applyProtection="1">
      <alignment horizontal="left" vertical="center" wrapText="1"/>
      <protection locked="0"/>
    </xf>
    <xf numFmtId="176" fontId="32" fillId="7" borderId="13" xfId="55" applyFont="1" applyFill="1" applyBorder="1" applyAlignment="1" applyProtection="1">
      <alignment horizontal="left" vertical="center" wrapText="1"/>
      <protection locked="0"/>
    </xf>
    <xf numFmtId="49" fontId="22" fillId="0" borderId="14" xfId="46" applyNumberFormat="1" applyFont="1" applyBorder="1" applyAlignment="1">
      <alignment horizontal="center" vertical="center"/>
    </xf>
    <xf numFmtId="49" fontId="22" fillId="0" borderId="1" xfId="46" applyNumberFormat="1" applyFont="1" applyFill="1" applyBorder="1" applyAlignment="1">
      <alignment horizontal="left" vertical="center"/>
    </xf>
    <xf numFmtId="49" fontId="22" fillId="0" borderId="0" xfId="46" applyNumberFormat="1" applyFont="1" applyBorder="1" applyAlignment="1">
      <alignment horizontal="center" vertical="center"/>
    </xf>
    <xf numFmtId="49" fontId="22" fillId="0" borderId="15" xfId="46" applyNumberFormat="1" applyFont="1" applyBorder="1" applyAlignment="1">
      <alignment horizontal="left" vertical="center" wrapText="1"/>
    </xf>
    <xf numFmtId="49" fontId="22" fillId="0" borderId="9" xfId="46" applyNumberFormat="1" applyFont="1" applyBorder="1" applyAlignment="1">
      <alignment horizontal="left" vertical="center" wrapText="1"/>
    </xf>
    <xf numFmtId="176" fontId="33" fillId="8" borderId="1" xfId="55" applyFont="1" applyFill="1" applyBorder="1" applyAlignment="1" applyProtection="1">
      <alignment horizontal="left" vertical="center"/>
      <protection locked="0"/>
    </xf>
    <xf numFmtId="176" fontId="34" fillId="8" borderId="1" xfId="55" applyFont="1" applyFill="1" applyBorder="1" applyAlignment="1" applyProtection="1">
      <alignment horizontal="left"/>
      <protection locked="0"/>
    </xf>
    <xf numFmtId="184" fontId="21" fillId="8" borderId="1" xfId="55" applyNumberFormat="1" applyFont="1" applyFill="1" applyBorder="1" applyAlignment="1" applyProtection="1">
      <alignment horizontal="right" vertical="center" wrapText="1"/>
      <protection locked="0"/>
    </xf>
    <xf numFmtId="9" fontId="21" fillId="8" borderId="1" xfId="55" applyNumberFormat="1" applyFont="1" applyFill="1" applyBorder="1" applyAlignment="1" applyProtection="1">
      <alignment horizontal="center" vertical="center" wrapText="1"/>
      <protection locked="0"/>
    </xf>
    <xf numFmtId="182" fontId="21" fillId="8" borderId="1" xfId="55" applyNumberFormat="1" applyFont="1" applyFill="1" applyBorder="1" applyAlignment="1" applyProtection="1">
      <alignment horizontal="right" vertical="center" wrapText="1"/>
    </xf>
    <xf numFmtId="176" fontId="21" fillId="8" borderId="13" xfId="46" applyFont="1" applyFill="1" applyBorder="1" applyAlignment="1" applyProtection="1">
      <alignment horizontal="left" vertical="center"/>
      <protection locked="0"/>
    </xf>
    <xf numFmtId="176" fontId="30" fillId="0" borderId="2" xfId="55" applyFont="1" applyBorder="1" applyAlignment="1" applyProtection="1">
      <alignment horizontal="left" vertical="center"/>
      <protection locked="0"/>
    </xf>
    <xf numFmtId="176" fontId="35" fillId="0" borderId="15" xfId="55" applyFont="1" applyBorder="1" applyAlignment="1" applyProtection="1">
      <alignment horizontal="left" vertical="center"/>
      <protection locked="0"/>
    </xf>
    <xf numFmtId="176" fontId="36" fillId="0" borderId="15" xfId="55" applyNumberFormat="1" applyFont="1" applyBorder="1" applyAlignment="1" applyProtection="1">
      <alignment horizontal="right" vertical="center" wrapText="1"/>
      <protection locked="0"/>
    </xf>
    <xf numFmtId="176" fontId="36" fillId="0" borderId="15" xfId="55" applyFont="1" applyBorder="1" applyAlignment="1" applyProtection="1">
      <alignment horizontal="center" vertical="center" wrapText="1"/>
      <protection locked="0"/>
    </xf>
    <xf numFmtId="176" fontId="22" fillId="0" borderId="16" xfId="46" applyFont="1" applyBorder="1" applyAlignment="1" applyProtection="1">
      <alignment horizontal="left" vertical="center"/>
      <protection locked="0"/>
    </xf>
    <xf numFmtId="176" fontId="29" fillId="6" borderId="17" xfId="55" applyFont="1" applyFill="1" applyBorder="1" applyAlignment="1" applyProtection="1">
      <alignment horizontal="right" vertical="center"/>
      <protection locked="0"/>
    </xf>
    <xf numFmtId="176" fontId="29" fillId="6" borderId="18" xfId="55" applyFont="1" applyFill="1" applyBorder="1" applyAlignment="1" applyProtection="1">
      <alignment horizontal="right" vertical="center"/>
      <protection locked="0"/>
    </xf>
    <xf numFmtId="176" fontId="29" fillId="6" borderId="19" xfId="55" applyFont="1" applyFill="1" applyBorder="1" applyAlignment="1" applyProtection="1">
      <alignment horizontal="right" vertical="center"/>
      <protection locked="0"/>
    </xf>
    <xf numFmtId="182" fontId="31" fillId="6" borderId="20" xfId="55" applyNumberFormat="1" applyFont="1" applyFill="1" applyBorder="1" applyAlignment="1" applyProtection="1">
      <alignment horizontal="right" vertical="center"/>
    </xf>
    <xf numFmtId="176" fontId="31" fillId="6" borderId="21" xfId="46" applyFont="1" applyFill="1" applyBorder="1" applyAlignment="1" applyProtection="1">
      <alignment horizontal="center" vertical="center"/>
      <protection locked="0"/>
    </xf>
    <xf numFmtId="182" fontId="28" fillId="0" borderId="0" xfId="46" applyNumberFormat="1" applyFont="1" applyFill="1" applyAlignment="1">
      <alignment horizontal="right" vertical="center"/>
    </xf>
    <xf numFmtId="176" fontId="22" fillId="0" borderId="0" xfId="46" applyNumberFormat="1" applyFont="1" applyFill="1" applyAlignment="1">
      <alignment horizontal="center" vertical="center"/>
    </xf>
    <xf numFmtId="185" fontId="24" fillId="0" borderId="0" xfId="0" applyNumberFormat="1" applyFont="1" applyAlignment="1">
      <alignmen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千位分隔 3 2" xfId="18"/>
    <cellStyle name="标题" xfId="19" builtinId="15"/>
    <cellStyle name="解释性文本" xfId="20" builtinId="53"/>
    <cellStyle name="百分比 2 2" xfId="21"/>
    <cellStyle name="Normal 2 2 3"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Normal 2" xfId="46"/>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Normal_Sheet1" xfId="55"/>
    <cellStyle name="常规 2" xfId="56"/>
    <cellStyle name="常规 3" xfId="57"/>
    <cellStyle name="常规 4" xfId="58"/>
    <cellStyle name="常规 4 2" xfId="59"/>
  </cellStyles>
  <tableStyles count="0" defaultTableStyle="TableStyleMedium9"/>
  <colors>
    <mruColors>
      <color rgb="00830051"/>
      <color rgb="00510029"/>
      <color rgb="00B32F68"/>
      <color rgb="007A20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s://www.shine.cn/biz/economy/2006170386/" TargetMode="External"/><Relationship Id="rId8" Type="http://schemas.openxmlformats.org/officeDocument/2006/relationships/hyperlink" Target="https://biz.ifeng.com/c/7xNVszJupro" TargetMode="External"/><Relationship Id="rId7" Type="http://schemas.openxmlformats.org/officeDocument/2006/relationships/hyperlink" Target="http://news.zjnewsw.cn/xinwen/309.html" TargetMode="External"/><Relationship Id="rId6" Type="http://schemas.openxmlformats.org/officeDocument/2006/relationships/hyperlink" Target="https://www.jsdushi.cn/life/shangye/2020/0617/18030.shtml" TargetMode="External"/><Relationship Id="rId5" Type="http://schemas.openxmlformats.org/officeDocument/2006/relationships/hyperlink" Target="http://www.sh.chinanews.com/kjjy/2020-06-17/77301.shtml" TargetMode="External"/><Relationship Id="rId4" Type="http://schemas.openxmlformats.org/officeDocument/2006/relationships/hyperlink" Target="https://view.inews.qq.com/a/UNS2020061700608400" TargetMode="External"/><Relationship Id="rId3" Type="http://schemas.openxmlformats.org/officeDocument/2006/relationships/hyperlink" Target="https://n.021east.com/pnews/1592311995012758" TargetMode="External"/><Relationship Id="rId2" Type="http://schemas.openxmlformats.org/officeDocument/2006/relationships/hyperlink" Target="https://www.gzdaily.cn/amucsite/pad/index.html" TargetMode="External"/><Relationship Id="rId16" Type="http://schemas.openxmlformats.org/officeDocument/2006/relationships/hyperlink" Target="http://www.hoperun.com/news/59.html" TargetMode="External"/><Relationship Id="rId15" Type="http://schemas.openxmlformats.org/officeDocument/2006/relationships/hyperlink" Target="https://mp.weixin.qq.com/s/3jGvUmIeU81vt2PnRczUYw" TargetMode="External"/><Relationship Id="rId14" Type="http://schemas.openxmlformats.org/officeDocument/2006/relationships/hyperlink" Target="https://mp.weixin.qq.com/s/g5Tyx2K0zZmOxFLlTVZpRA" TargetMode="External"/><Relationship Id="rId13" Type="http://schemas.openxmlformats.org/officeDocument/2006/relationships/hyperlink" Target="https://www.dbappsecurity.com.cn/show-175-902-1.html" TargetMode="External"/><Relationship Id="rId12" Type="http://schemas.openxmlformats.org/officeDocument/2006/relationships/hyperlink" Target="http://news.jstv.com/special/20200616/1592285619765.shtml?jsbcApp=1&amp;from=singlemessage" TargetMode="External"/><Relationship Id="rId11" Type="http://schemas.openxmlformats.org/officeDocument/2006/relationships/hyperlink" Target="http://news.jstv.com/wap/tvlive/20200615/1592206363840.shtml?jsbcApp=1" TargetMode="External"/><Relationship Id="rId10" Type="http://schemas.openxmlformats.org/officeDocument/2006/relationships/hyperlink" Target="https://www.thepaper.cn/newsDetail_forward_7849007" TargetMode="External"/><Relationship Id="rId1" Type="http://schemas.openxmlformats.org/officeDocument/2006/relationships/hyperlink" Target="https://proapi.jingjiribao.cn/detail.html?id=268178&amp;user_id=87975&amp;source=wechat_frie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zoomScale="90" zoomScaleNormal="90" workbookViewId="0">
      <selection activeCell="D6" sqref="D6"/>
    </sheetView>
  </sheetViews>
  <sheetFormatPr defaultColWidth="9" defaultRowHeight="15"/>
  <cols>
    <col min="1" max="1" width="10.625" style="45" customWidth="1"/>
    <col min="2" max="2" width="18.125" style="45" customWidth="1"/>
    <col min="3" max="3" width="60.375" style="45" customWidth="1"/>
    <col min="4" max="4" width="10" style="45" customWidth="1"/>
    <col min="5" max="5" width="17.375" style="46" customWidth="1"/>
    <col min="6" max="6" width="11.75" style="47" customWidth="1"/>
    <col min="7" max="7" width="18" style="48" customWidth="1"/>
    <col min="8" max="8" width="48.75" style="49" customWidth="1"/>
    <col min="9" max="9" width="9" style="45"/>
    <col min="10" max="10" width="12.75" style="45" customWidth="1"/>
    <col min="11" max="16384" width="9" style="45"/>
  </cols>
  <sheetData>
    <row r="1" s="43" customFormat="1" ht="29.25" customHeight="1" spans="1:11">
      <c r="A1" s="50" t="s">
        <v>0</v>
      </c>
      <c r="B1" s="50"/>
      <c r="C1" s="50"/>
      <c r="D1" s="51"/>
      <c r="E1" s="52"/>
      <c r="F1" s="53"/>
      <c r="G1" s="53"/>
      <c r="H1" s="53"/>
      <c r="I1" s="53"/>
      <c r="J1" s="53"/>
      <c r="K1" s="53"/>
    </row>
    <row r="2" s="43" customFormat="1" ht="23.4" spans="1:11">
      <c r="A2" s="51"/>
      <c r="B2" s="51"/>
      <c r="C2" s="51"/>
      <c r="D2" s="51"/>
      <c r="E2" s="52"/>
      <c r="F2" s="52"/>
      <c r="G2" s="52"/>
      <c r="H2" s="52"/>
      <c r="I2" s="52"/>
      <c r="J2" s="52"/>
      <c r="K2" s="52"/>
    </row>
    <row r="3" s="43" customFormat="1" ht="17.4" spans="1:11">
      <c r="A3" s="54"/>
      <c r="B3" s="55" t="s">
        <v>1</v>
      </c>
      <c r="C3" s="56" t="s">
        <v>2</v>
      </c>
      <c r="D3" s="56"/>
      <c r="E3" s="52"/>
      <c r="F3" s="52"/>
      <c r="G3" s="52"/>
      <c r="H3" s="52"/>
      <c r="I3" s="52"/>
      <c r="J3" s="52"/>
      <c r="K3" s="52"/>
    </row>
    <row r="4" s="43" customFormat="1" ht="17.4" spans="1:10">
      <c r="A4" s="57" t="s">
        <v>3</v>
      </c>
      <c r="B4" s="57" t="s">
        <v>4</v>
      </c>
      <c r="C4" s="57" t="s">
        <v>5</v>
      </c>
      <c r="D4" s="58"/>
      <c r="E4" s="52"/>
      <c r="G4" s="52"/>
      <c r="H4" s="52"/>
      <c r="I4" s="120"/>
      <c r="J4" s="120"/>
    </row>
    <row r="5" s="43" customFormat="1" ht="17.4" spans="1:10">
      <c r="A5" s="59">
        <v>1</v>
      </c>
      <c r="B5" s="60" t="s">
        <v>6</v>
      </c>
      <c r="C5" s="61">
        <f>SUM(G14)</f>
        <v>24000</v>
      </c>
      <c r="D5" s="62"/>
      <c r="E5" s="52"/>
      <c r="G5" s="52"/>
      <c r="H5" s="52"/>
      <c r="I5" s="120"/>
      <c r="J5" s="120"/>
    </row>
    <row r="6" s="43" customFormat="1" ht="17.4" spans="1:10">
      <c r="A6" s="59">
        <v>2</v>
      </c>
      <c r="B6" s="60" t="s">
        <v>7</v>
      </c>
      <c r="C6" s="61">
        <f>G20</f>
        <v>66000</v>
      </c>
      <c r="D6" s="52"/>
      <c r="E6" s="52"/>
      <c r="G6" s="52"/>
      <c r="H6" s="52"/>
      <c r="I6" s="120"/>
      <c r="J6" s="120"/>
    </row>
    <row r="7" s="43" customFormat="1" ht="17.4" spans="1:10">
      <c r="A7" s="59">
        <v>3</v>
      </c>
      <c r="B7" s="60" t="s">
        <v>8</v>
      </c>
      <c r="C7" s="61">
        <f>G21</f>
        <v>5400</v>
      </c>
      <c r="D7" s="52"/>
      <c r="E7" s="52"/>
      <c r="G7" s="52"/>
      <c r="H7" s="52"/>
      <c r="I7" s="120"/>
      <c r="J7" s="120"/>
    </row>
    <row r="8" s="43" customFormat="1" ht="17.4" spans="1:10">
      <c r="A8" s="59">
        <v>4</v>
      </c>
      <c r="B8" s="60" t="s">
        <v>9</v>
      </c>
      <c r="C8" s="63">
        <f>SUM(C5:C7)</f>
        <v>95400</v>
      </c>
      <c r="D8" s="52"/>
      <c r="E8" s="64"/>
      <c r="G8" s="52"/>
      <c r="H8" s="52"/>
      <c r="I8" s="120"/>
      <c r="J8" s="120"/>
    </row>
    <row r="9" s="43" customFormat="1" ht="17.4" spans="1:10">
      <c r="A9" s="65"/>
      <c r="B9" s="66"/>
      <c r="C9" s="67"/>
      <c r="D9" s="52"/>
      <c r="E9" s="64"/>
      <c r="G9" s="52"/>
      <c r="H9" s="52"/>
      <c r="I9" s="120"/>
      <c r="J9" s="120"/>
    </row>
    <row r="10" s="43" customFormat="1" ht="18.15" spans="1:10">
      <c r="A10" s="68" t="s">
        <v>10</v>
      </c>
      <c r="B10" s="68"/>
      <c r="C10" s="69"/>
      <c r="D10" s="52"/>
      <c r="E10" s="64"/>
      <c r="G10" s="52"/>
      <c r="H10" s="52"/>
      <c r="I10" s="120"/>
      <c r="J10" s="120"/>
    </row>
    <row r="11" ht="57" customHeight="1" spans="1:8">
      <c r="A11" s="70" t="s">
        <v>11</v>
      </c>
      <c r="B11" s="71" t="s">
        <v>12</v>
      </c>
      <c r="C11" s="72"/>
      <c r="D11" s="73" t="s">
        <v>13</v>
      </c>
      <c r="E11" s="74" t="s">
        <v>14</v>
      </c>
      <c r="F11" s="75" t="s">
        <v>15</v>
      </c>
      <c r="G11" s="74" t="s">
        <v>16</v>
      </c>
      <c r="H11" s="76" t="s">
        <v>17</v>
      </c>
    </row>
    <row r="12" customFormat="1" ht="15.6" spans="1:8">
      <c r="A12" s="77" t="s">
        <v>18</v>
      </c>
      <c r="B12" s="77"/>
      <c r="C12" s="78"/>
      <c r="D12" s="79"/>
      <c r="E12" s="79"/>
      <c r="F12" s="79"/>
      <c r="G12" s="79"/>
      <c r="H12" s="79"/>
    </row>
    <row r="13" ht="19.9" customHeight="1" spans="1:8">
      <c r="A13" s="80" t="s">
        <v>19</v>
      </c>
      <c r="B13" s="81" t="s">
        <v>20</v>
      </c>
      <c r="C13" s="82" t="s">
        <v>21</v>
      </c>
      <c r="D13" s="83" t="s">
        <v>22</v>
      </c>
      <c r="E13" s="84">
        <v>800</v>
      </c>
      <c r="F13" s="85">
        <v>30</v>
      </c>
      <c r="G13" s="86">
        <f>E13*F13</f>
        <v>24000</v>
      </c>
      <c r="H13" s="87"/>
    </row>
    <row r="14" ht="16.5" customHeight="1" spans="1:8">
      <c r="A14" s="88" t="s">
        <v>23</v>
      </c>
      <c r="B14" s="89"/>
      <c r="C14" s="89"/>
      <c r="D14" s="89"/>
      <c r="E14" s="89"/>
      <c r="F14" s="90"/>
      <c r="G14" s="91">
        <f>SUM(G13:G13)</f>
        <v>24000</v>
      </c>
      <c r="H14" s="92"/>
    </row>
    <row r="15" ht="15.6" spans="1:8">
      <c r="A15" s="93" t="s">
        <v>24</v>
      </c>
      <c r="B15" s="93"/>
      <c r="C15" s="94"/>
      <c r="D15" s="95"/>
      <c r="E15" s="95"/>
      <c r="F15" s="95"/>
      <c r="G15" s="95"/>
      <c r="H15" s="96"/>
    </row>
    <row r="16" spans="1:8">
      <c r="A16" s="97" t="s">
        <v>25</v>
      </c>
      <c r="B16" s="98" t="s">
        <v>26</v>
      </c>
      <c r="C16" s="87" t="s">
        <v>27</v>
      </c>
      <c r="D16" s="83" t="s">
        <v>28</v>
      </c>
      <c r="E16" s="86">
        <v>8500</v>
      </c>
      <c r="F16" s="85">
        <v>1</v>
      </c>
      <c r="G16" s="86">
        <f>E16*F16</f>
        <v>8500</v>
      </c>
      <c r="H16" s="87"/>
    </row>
    <row r="17" ht="27" customHeight="1" spans="1:8">
      <c r="A17" s="99"/>
      <c r="B17" s="98"/>
      <c r="C17" s="100" t="s">
        <v>29</v>
      </c>
      <c r="D17" s="83" t="s">
        <v>28</v>
      </c>
      <c r="E17" s="86">
        <v>5250</v>
      </c>
      <c r="F17" s="85">
        <v>2</v>
      </c>
      <c r="G17" s="86">
        <f>E17*F17</f>
        <v>10500</v>
      </c>
      <c r="H17" s="87" t="s">
        <v>30</v>
      </c>
    </row>
    <row r="18" ht="27" customHeight="1" spans="1:8">
      <c r="A18" s="99"/>
      <c r="B18" s="98"/>
      <c r="C18" s="101"/>
      <c r="D18" s="83" t="s">
        <v>28</v>
      </c>
      <c r="E18" s="86">
        <v>3000</v>
      </c>
      <c r="F18" s="85">
        <v>4</v>
      </c>
      <c r="G18" s="86">
        <f>E18*F18</f>
        <v>12000</v>
      </c>
      <c r="H18" s="87" t="s">
        <v>31</v>
      </c>
    </row>
    <row r="19" ht="30" spans="1:8">
      <c r="A19" s="99"/>
      <c r="B19" s="98"/>
      <c r="C19" s="87" t="s">
        <v>32</v>
      </c>
      <c r="D19" s="83" t="s">
        <v>28</v>
      </c>
      <c r="E19" s="86">
        <v>35000</v>
      </c>
      <c r="F19" s="85">
        <v>1</v>
      </c>
      <c r="G19" s="86">
        <f>E19*F19</f>
        <v>35000</v>
      </c>
      <c r="H19" s="87" t="s">
        <v>33</v>
      </c>
    </row>
    <row r="20" ht="16.5" customHeight="1" spans="1:8">
      <c r="A20" s="88" t="s">
        <v>23</v>
      </c>
      <c r="B20" s="89"/>
      <c r="C20" s="89"/>
      <c r="D20" s="89"/>
      <c r="E20" s="89"/>
      <c r="F20" s="90"/>
      <c r="G20" s="91">
        <f>SUM(G16:G19)</f>
        <v>66000</v>
      </c>
      <c r="H20" s="92"/>
    </row>
    <row r="21" s="44" customFormat="1" ht="15.6" spans="1:8">
      <c r="A21" s="102" t="s">
        <v>34</v>
      </c>
      <c r="B21" s="102"/>
      <c r="C21" s="103"/>
      <c r="D21" s="103"/>
      <c r="E21" s="104">
        <v>0.06</v>
      </c>
      <c r="F21" s="105"/>
      <c r="G21" s="106">
        <f>(G14+G20)*E21</f>
        <v>5400</v>
      </c>
      <c r="H21" s="107"/>
    </row>
    <row r="22" ht="15.6" spans="1:8">
      <c r="A22" s="108"/>
      <c r="B22" s="108"/>
      <c r="C22" s="109"/>
      <c r="D22" s="109"/>
      <c r="E22" s="110"/>
      <c r="F22" s="111"/>
      <c r="G22" s="110"/>
      <c r="H22" s="112"/>
    </row>
    <row r="23" ht="16.35" spans="1:8">
      <c r="A23" s="113" t="s">
        <v>35</v>
      </c>
      <c r="B23" s="114"/>
      <c r="C23" s="114"/>
      <c r="D23" s="114"/>
      <c r="E23" s="114"/>
      <c r="F23" s="115"/>
      <c r="G23" s="116">
        <f>G14+G20+G21</f>
        <v>95400</v>
      </c>
      <c r="H23" s="117"/>
    </row>
    <row r="24" ht="15.6" spans="6:7">
      <c r="F24" s="66"/>
      <c r="G24" s="118"/>
    </row>
    <row r="33" spans="7:8">
      <c r="G33" s="46"/>
      <c r="H33" s="45"/>
    </row>
    <row r="34" spans="6:8">
      <c r="F34" s="119"/>
      <c r="G34" s="46"/>
      <c r="H34" s="45"/>
    </row>
    <row r="35" spans="7:8">
      <c r="G35" s="46"/>
      <c r="H35" s="45"/>
    </row>
  </sheetData>
  <mergeCells count="11">
    <mergeCell ref="A1:C1"/>
    <mergeCell ref="A10:C10"/>
    <mergeCell ref="B11:C11"/>
    <mergeCell ref="D12:H12"/>
    <mergeCell ref="A14:F14"/>
    <mergeCell ref="D15:H15"/>
    <mergeCell ref="A20:F20"/>
    <mergeCell ref="A23:F23"/>
    <mergeCell ref="A16:A19"/>
    <mergeCell ref="B16:B19"/>
    <mergeCell ref="C17:C18"/>
  </mergeCells>
  <printOptions horizontalCentered="1" verticalCentered="1"/>
  <pageMargins left="0.708661417322835" right="0.708661417322835" top="0.748031496062992" bottom="0.748031496062992" header="0.31496062992126" footer="0.31496062992126"/>
  <pageSetup paperSize="9" scale="6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zoomScale="50" zoomScaleNormal="50" workbookViewId="0">
      <selection activeCell="A1" sqref="A1:E1"/>
    </sheetView>
  </sheetViews>
  <sheetFormatPr defaultColWidth="9" defaultRowHeight="15.6" outlineLevelCol="5"/>
  <cols>
    <col min="1" max="1" width="7.375" style="3" customWidth="1"/>
    <col min="2" max="2" width="7.375" style="4" customWidth="1"/>
    <col min="3" max="3" width="19.25" style="4" customWidth="1"/>
    <col min="4" max="4" width="87.75" style="5" customWidth="1"/>
    <col min="5" max="5" width="57.75" style="4" customWidth="1"/>
    <col min="6" max="6" width="15.125" style="6" customWidth="1"/>
    <col min="7" max="16384" width="9" style="4"/>
  </cols>
  <sheetData>
    <row r="1" ht="40.5" customHeight="1" spans="1:5">
      <c r="A1" s="7" t="s">
        <v>36</v>
      </c>
      <c r="B1" s="8"/>
      <c r="C1" s="8"/>
      <c r="D1" s="8"/>
      <c r="E1" s="8"/>
    </row>
    <row r="2" ht="40.5" customHeight="1" spans="1:6">
      <c r="A2" s="9"/>
      <c r="B2" s="10" t="s">
        <v>37</v>
      </c>
      <c r="C2" s="10" t="s">
        <v>38</v>
      </c>
      <c r="D2" s="11" t="s">
        <v>39</v>
      </c>
      <c r="E2" s="10" t="s">
        <v>40</v>
      </c>
      <c r="F2" s="12" t="s">
        <v>41</v>
      </c>
    </row>
    <row r="3" ht="20.1" customHeight="1" spans="1:5">
      <c r="A3" s="3">
        <v>1</v>
      </c>
      <c r="B3" s="4" t="s">
        <v>42</v>
      </c>
      <c r="C3" s="4" t="s">
        <v>43</v>
      </c>
      <c r="D3" s="5" t="s">
        <v>44</v>
      </c>
      <c r="E3" s="13" t="s">
        <v>45</v>
      </c>
    </row>
    <row r="4" ht="20.1" customHeight="1" spans="1:5">
      <c r="A4" s="3">
        <v>2</v>
      </c>
      <c r="C4" s="4" t="s">
        <v>46</v>
      </c>
      <c r="D4" s="5" t="s">
        <v>47</v>
      </c>
      <c r="E4" s="13" t="s">
        <v>48</v>
      </c>
    </row>
    <row r="5" ht="20.1" customHeight="1" spans="1:5">
      <c r="A5" s="3">
        <v>3</v>
      </c>
      <c r="C5" s="4" t="s">
        <v>49</v>
      </c>
      <c r="D5" s="5" t="s">
        <v>50</v>
      </c>
      <c r="E5" s="13" t="s">
        <v>51</v>
      </c>
    </row>
    <row r="6" ht="20.1" customHeight="1" spans="3:5">
      <c r="C6" s="4" t="s">
        <v>52</v>
      </c>
      <c r="D6" s="14" t="s">
        <v>53</v>
      </c>
      <c r="E6" s="13" t="s">
        <v>54</v>
      </c>
    </row>
    <row r="7" ht="20.1" customHeight="1" spans="1:5">
      <c r="A7" s="3">
        <v>4</v>
      </c>
      <c r="D7" s="5" t="s">
        <v>55</v>
      </c>
      <c r="E7" s="13" t="s">
        <v>56</v>
      </c>
    </row>
    <row r="8" ht="20.1" customHeight="1" spans="1:5">
      <c r="A8" s="3">
        <v>5</v>
      </c>
      <c r="C8" s="4" t="s">
        <v>57</v>
      </c>
      <c r="D8" s="5" t="s">
        <v>58</v>
      </c>
      <c r="E8" s="13" t="s">
        <v>59</v>
      </c>
    </row>
    <row r="9" ht="20.1" customHeight="1" spans="1:5">
      <c r="A9" s="3">
        <v>6</v>
      </c>
      <c r="C9" s="4" t="s">
        <v>60</v>
      </c>
      <c r="D9" s="5" t="s">
        <v>61</v>
      </c>
      <c r="E9" s="13" t="s">
        <v>62</v>
      </c>
    </row>
    <row r="10" ht="20.1" customHeight="1" spans="1:5">
      <c r="A10" s="3">
        <v>7</v>
      </c>
      <c r="C10" s="4" t="s">
        <v>63</v>
      </c>
      <c r="D10" s="5" t="s">
        <v>61</v>
      </c>
      <c r="E10" s="13" t="s">
        <v>64</v>
      </c>
    </row>
    <row r="11" ht="20.1" customHeight="1" spans="1:5">
      <c r="A11" s="3">
        <v>8</v>
      </c>
      <c r="C11" s="4" t="s">
        <v>65</v>
      </c>
      <c r="D11" s="5" t="s">
        <v>66</v>
      </c>
      <c r="E11" s="13" t="s">
        <v>67</v>
      </c>
    </row>
    <row r="12" ht="35.45" customHeight="1" spans="1:5">
      <c r="A12" s="3">
        <v>9</v>
      </c>
      <c r="C12" s="4" t="s">
        <v>68</v>
      </c>
      <c r="D12" s="15" t="s">
        <v>69</v>
      </c>
      <c r="E12" s="13" t="s">
        <v>70</v>
      </c>
    </row>
    <row r="13" ht="20.1" customHeight="1" spans="1:5">
      <c r="A13" s="3">
        <v>10</v>
      </c>
      <c r="C13" s="4" t="s">
        <v>71</v>
      </c>
      <c r="D13" s="5" t="s">
        <v>72</v>
      </c>
      <c r="E13" s="13" t="s">
        <v>73</v>
      </c>
    </row>
    <row r="14" ht="30" customHeight="1" spans="1:5">
      <c r="A14" s="3">
        <v>11</v>
      </c>
      <c r="C14" s="4" t="s">
        <v>74</v>
      </c>
      <c r="D14" s="16" t="s">
        <v>75</v>
      </c>
      <c r="E14" s="13" t="s">
        <v>76</v>
      </c>
    </row>
    <row r="15" ht="39" customHeight="1" spans="1:5">
      <c r="A15" s="3">
        <v>12</v>
      </c>
      <c r="C15" s="4" t="s">
        <v>77</v>
      </c>
      <c r="D15" s="5" t="s">
        <v>78</v>
      </c>
      <c r="E15" s="13" t="s">
        <v>79</v>
      </c>
    </row>
    <row r="16" ht="39.75" customHeight="1" spans="1:5">
      <c r="A16" s="3">
        <v>13</v>
      </c>
      <c r="D16" s="5" t="s">
        <v>80</v>
      </c>
      <c r="E16" s="13" t="s">
        <v>81</v>
      </c>
    </row>
    <row r="17" ht="28.8" spans="1:5">
      <c r="A17" s="3">
        <v>14</v>
      </c>
      <c r="D17" s="17" t="s">
        <v>82</v>
      </c>
      <c r="E17" s="13" t="s">
        <v>83</v>
      </c>
    </row>
    <row r="18" ht="28.8" spans="1:5">
      <c r="A18" s="3">
        <v>15</v>
      </c>
      <c r="D18" s="17" t="s">
        <v>84</v>
      </c>
      <c r="E18" s="13" t="s">
        <v>85</v>
      </c>
    </row>
    <row r="19" ht="28.8" spans="1:5">
      <c r="A19" s="3">
        <v>16</v>
      </c>
      <c r="D19" s="17" t="s">
        <v>86</v>
      </c>
      <c r="E19" s="13" t="s">
        <v>87</v>
      </c>
    </row>
    <row r="20" ht="28.8" spans="1:5">
      <c r="A20" s="3">
        <v>17</v>
      </c>
      <c r="D20" s="17" t="s">
        <v>88</v>
      </c>
      <c r="E20" s="13" t="s">
        <v>89</v>
      </c>
    </row>
    <row r="21" ht="28.8" spans="1:5">
      <c r="A21" s="3">
        <v>18</v>
      </c>
      <c r="D21" s="17" t="s">
        <v>90</v>
      </c>
      <c r="E21" s="13" t="s">
        <v>91</v>
      </c>
    </row>
    <row r="22" ht="28.8" spans="1:5">
      <c r="A22" s="3">
        <v>19</v>
      </c>
      <c r="D22" s="17" t="s">
        <v>92</v>
      </c>
      <c r="E22" s="13" t="s">
        <v>93</v>
      </c>
    </row>
    <row r="23" spans="1:5">
      <c r="A23" s="3">
        <v>20</v>
      </c>
      <c r="C23" s="18" t="s">
        <v>94</v>
      </c>
      <c r="D23" s="5" t="s">
        <v>95</v>
      </c>
      <c r="E23" s="4" t="s">
        <v>96</v>
      </c>
    </row>
    <row r="24" ht="31.2" spans="1:5">
      <c r="A24" s="3">
        <v>21</v>
      </c>
      <c r="C24" s="4" t="s">
        <v>97</v>
      </c>
      <c r="D24" s="18" t="s">
        <v>95</v>
      </c>
      <c r="E24" s="4" t="s">
        <v>98</v>
      </c>
    </row>
    <row r="25" spans="1:5">
      <c r="A25" s="3">
        <v>22</v>
      </c>
      <c r="C25" s="19" t="s">
        <v>99</v>
      </c>
      <c r="D25" s="20" t="s">
        <v>100</v>
      </c>
      <c r="E25" s="21" t="s">
        <v>101</v>
      </c>
    </row>
    <row r="26" spans="1:5">
      <c r="A26" s="3">
        <v>23</v>
      </c>
      <c r="C26" s="4" t="s">
        <v>102</v>
      </c>
      <c r="D26" s="5" t="s">
        <v>103</v>
      </c>
      <c r="E26" s="13" t="s">
        <v>104</v>
      </c>
    </row>
    <row r="27" ht="31.2" spans="1:5">
      <c r="A27" s="3">
        <v>24</v>
      </c>
      <c r="C27" s="4" t="s">
        <v>105</v>
      </c>
      <c r="D27" s="5" t="s">
        <v>106</v>
      </c>
      <c r="E27" s="4" t="s">
        <v>107</v>
      </c>
    </row>
    <row r="28" spans="1:5">
      <c r="A28" s="3">
        <v>25</v>
      </c>
      <c r="C28" s="19" t="s">
        <v>108</v>
      </c>
      <c r="D28" s="22" t="s">
        <v>109</v>
      </c>
      <c r="E28" s="19" t="s">
        <v>110</v>
      </c>
    </row>
    <row r="29" spans="1:5">
      <c r="A29" s="3">
        <v>26</v>
      </c>
      <c r="C29" s="23" t="s">
        <v>111</v>
      </c>
      <c r="D29" s="24" t="s">
        <v>50</v>
      </c>
      <c r="E29" s="19" t="s">
        <v>112</v>
      </c>
    </row>
    <row r="30" spans="3:5">
      <c r="C30" s="25" t="s">
        <v>113</v>
      </c>
      <c r="D30" s="26" t="s">
        <v>114</v>
      </c>
      <c r="E30" s="19" t="s">
        <v>115</v>
      </c>
    </row>
    <row r="31" spans="1:5">
      <c r="A31" s="3">
        <v>27</v>
      </c>
      <c r="C31" s="4" t="s">
        <v>116</v>
      </c>
      <c r="D31" s="5" t="s">
        <v>117</v>
      </c>
      <c r="E31" s="4" t="s">
        <v>118</v>
      </c>
    </row>
    <row r="32" spans="1:5">
      <c r="A32" s="3">
        <v>28</v>
      </c>
      <c r="C32" s="4" t="s">
        <v>119</v>
      </c>
      <c r="D32" s="27" t="s">
        <v>120</v>
      </c>
      <c r="E32" s="13" t="s">
        <v>121</v>
      </c>
    </row>
    <row r="33" ht="40.5" customHeight="1" spans="1:5">
      <c r="A33" s="3">
        <v>29</v>
      </c>
      <c r="C33" s="4" t="s">
        <v>122</v>
      </c>
      <c r="D33" s="14" t="s">
        <v>123</v>
      </c>
      <c r="E33" s="13" t="s">
        <v>124</v>
      </c>
    </row>
    <row r="34" ht="40.5" customHeight="1" spans="1:5">
      <c r="A34" s="3">
        <v>30</v>
      </c>
      <c r="C34" s="4" t="s">
        <v>125</v>
      </c>
      <c r="D34" s="28" t="s">
        <v>126</v>
      </c>
      <c r="E34" s="13" t="s">
        <v>127</v>
      </c>
    </row>
    <row r="35" ht="40.5" customHeight="1" spans="1:5">
      <c r="A35" s="3">
        <v>31</v>
      </c>
      <c r="C35" s="19" t="s">
        <v>128</v>
      </c>
      <c r="D35" s="5" t="s">
        <v>129</v>
      </c>
      <c r="E35" s="29" t="s">
        <v>130</v>
      </c>
    </row>
    <row r="36" ht="40.5" customHeight="1" spans="1:5">
      <c r="A36" s="3">
        <v>32</v>
      </c>
      <c r="C36" s="19" t="s">
        <v>131</v>
      </c>
      <c r="D36" s="16" t="s">
        <v>129</v>
      </c>
      <c r="E36" s="29" t="s">
        <v>132</v>
      </c>
    </row>
    <row r="37" ht="40.5" customHeight="1" spans="1:5">
      <c r="A37" s="3">
        <v>33</v>
      </c>
      <c r="C37" s="19" t="s">
        <v>133</v>
      </c>
      <c r="D37" s="30" t="s">
        <v>134</v>
      </c>
      <c r="E37" s="29" t="s">
        <v>135</v>
      </c>
    </row>
    <row r="38" ht="34.9" customHeight="1" spans="1:5">
      <c r="A38" s="3">
        <v>34</v>
      </c>
      <c r="C38" s="19" t="s">
        <v>136</v>
      </c>
      <c r="D38" s="16" t="s">
        <v>53</v>
      </c>
      <c r="E38" s="19" t="s">
        <v>137</v>
      </c>
    </row>
    <row r="39" s="1" customFormat="1" ht="34.9" customHeight="1" spans="1:6">
      <c r="A39" s="31">
        <v>35</v>
      </c>
      <c r="C39" s="32" t="s">
        <v>138</v>
      </c>
      <c r="D39" s="33" t="s">
        <v>129</v>
      </c>
      <c r="E39" s="32" t="s">
        <v>139</v>
      </c>
      <c r="F39" s="34"/>
    </row>
    <row r="40" s="1" customFormat="1" ht="34.9" customHeight="1" spans="1:6">
      <c r="A40" s="31">
        <v>36</v>
      </c>
      <c r="B40" s="1" t="s">
        <v>140</v>
      </c>
      <c r="C40" s="32" t="s">
        <v>141</v>
      </c>
      <c r="D40" s="33" t="s">
        <v>142</v>
      </c>
      <c r="E40" s="32" t="s">
        <v>143</v>
      </c>
      <c r="F40" s="34">
        <v>1325</v>
      </c>
    </row>
    <row r="41" s="1" customFormat="1" ht="20.1" customHeight="1" spans="1:6">
      <c r="A41" s="31">
        <v>37</v>
      </c>
      <c r="D41" s="35" t="s">
        <v>144</v>
      </c>
      <c r="E41" s="36" t="s">
        <v>145</v>
      </c>
      <c r="F41" s="34"/>
    </row>
    <row r="42" s="1" customFormat="1" ht="43.9" customHeight="1" spans="1:6">
      <c r="A42" s="31">
        <v>38</v>
      </c>
      <c r="C42" s="1" t="s">
        <v>146</v>
      </c>
      <c r="D42" s="37" t="s">
        <v>147</v>
      </c>
      <c r="E42" s="36" t="s">
        <v>148</v>
      </c>
      <c r="F42" s="34"/>
    </row>
    <row r="43" s="1" customFormat="1" ht="20.1" customHeight="1" spans="1:6">
      <c r="A43" s="31">
        <v>39</v>
      </c>
      <c r="D43" s="38" t="s">
        <v>149</v>
      </c>
      <c r="E43" s="36" t="s">
        <v>150</v>
      </c>
      <c r="F43" s="34">
        <v>145</v>
      </c>
    </row>
    <row r="44" s="1" customFormat="1" ht="20.1" customHeight="1" spans="1:6">
      <c r="A44" s="31">
        <v>40</v>
      </c>
      <c r="C44" s="1" t="s">
        <v>151</v>
      </c>
      <c r="D44" s="39" t="s">
        <v>152</v>
      </c>
      <c r="E44" s="36" t="s">
        <v>153</v>
      </c>
      <c r="F44" s="34"/>
    </row>
    <row r="45" s="1" customFormat="1" ht="20.1" customHeight="1" spans="1:6">
      <c r="A45" s="31">
        <v>41</v>
      </c>
      <c r="D45" s="37" t="s">
        <v>154</v>
      </c>
      <c r="E45" s="36" t="s">
        <v>155</v>
      </c>
      <c r="F45" s="34">
        <v>287</v>
      </c>
    </row>
    <row r="46" s="1" customFormat="1" ht="20.1" customHeight="1" spans="1:6">
      <c r="A46" s="31">
        <v>42</v>
      </c>
      <c r="C46" s="1" t="s">
        <v>156</v>
      </c>
      <c r="D46" s="37" t="s">
        <v>157</v>
      </c>
      <c r="E46" s="36" t="s">
        <v>158</v>
      </c>
      <c r="F46" s="34">
        <v>861</v>
      </c>
    </row>
    <row r="47" s="1" customFormat="1" ht="20.1" customHeight="1" spans="1:6">
      <c r="A47" s="31">
        <v>43</v>
      </c>
      <c r="C47" s="1" t="s">
        <v>159</v>
      </c>
      <c r="D47" s="37" t="s">
        <v>160</v>
      </c>
      <c r="E47" s="36" t="s">
        <v>161</v>
      </c>
      <c r="F47" s="34">
        <v>739</v>
      </c>
    </row>
    <row r="48" s="1" customFormat="1" ht="20.1" customHeight="1" spans="1:6">
      <c r="A48" s="31">
        <v>44</v>
      </c>
      <c r="C48" s="1" t="s">
        <v>162</v>
      </c>
      <c r="D48" s="37" t="s">
        <v>163</v>
      </c>
      <c r="E48" s="36" t="s">
        <v>164</v>
      </c>
      <c r="F48" s="34"/>
    </row>
    <row r="49" s="1" customFormat="1" ht="20.1" customHeight="1" spans="1:6">
      <c r="A49" s="31">
        <v>45</v>
      </c>
      <c r="C49" s="1" t="s">
        <v>165</v>
      </c>
      <c r="D49" s="37" t="s">
        <v>166</v>
      </c>
      <c r="E49" s="36" t="s">
        <v>167</v>
      </c>
      <c r="F49" s="34">
        <v>526</v>
      </c>
    </row>
    <row r="50" s="1" customFormat="1" ht="37.9" customHeight="1" spans="1:6">
      <c r="A50" s="31">
        <v>46</v>
      </c>
      <c r="C50" s="1" t="s">
        <v>168</v>
      </c>
      <c r="D50" s="37" t="s">
        <v>169</v>
      </c>
      <c r="E50" s="36" t="s">
        <v>170</v>
      </c>
      <c r="F50" s="34">
        <v>45</v>
      </c>
    </row>
    <row r="51" s="1" customFormat="1" ht="26.65" customHeight="1" spans="1:6">
      <c r="A51" s="31">
        <v>47</v>
      </c>
      <c r="C51" s="1" t="s">
        <v>171</v>
      </c>
      <c r="D51" s="38" t="s">
        <v>172</v>
      </c>
      <c r="E51" s="36" t="s">
        <v>173</v>
      </c>
      <c r="F51" s="34">
        <v>676</v>
      </c>
    </row>
    <row r="52" s="1" customFormat="1" ht="20.1" customHeight="1" spans="1:6">
      <c r="A52" s="31">
        <v>48</v>
      </c>
      <c r="C52" s="1" t="s">
        <v>174</v>
      </c>
      <c r="D52" s="38" t="s">
        <v>175</v>
      </c>
      <c r="E52" s="36" t="s">
        <v>176</v>
      </c>
      <c r="F52" s="34">
        <v>193</v>
      </c>
    </row>
    <row r="53" s="1" customFormat="1" ht="20.1" customHeight="1" spans="1:6">
      <c r="A53" s="31">
        <v>49</v>
      </c>
      <c r="D53" s="38" t="s">
        <v>177</v>
      </c>
      <c r="E53" s="36" t="s">
        <v>178</v>
      </c>
      <c r="F53" s="34">
        <v>31</v>
      </c>
    </row>
    <row r="54" s="1" customFormat="1" ht="20.1" customHeight="1" spans="1:6">
      <c r="A54" s="31">
        <v>50</v>
      </c>
      <c r="D54" s="38" t="s">
        <v>179</v>
      </c>
      <c r="E54" s="36" t="s">
        <v>180</v>
      </c>
      <c r="F54" s="34">
        <v>127</v>
      </c>
    </row>
    <row r="55" s="1" customFormat="1" ht="20.1" customHeight="1" spans="1:6">
      <c r="A55" s="31">
        <v>51</v>
      </c>
      <c r="D55" s="38" t="s">
        <v>181</v>
      </c>
      <c r="E55" s="36" t="s">
        <v>182</v>
      </c>
      <c r="F55" s="34">
        <v>196</v>
      </c>
    </row>
    <row r="56" s="1" customFormat="1" ht="20.1" customHeight="1" spans="1:6">
      <c r="A56" s="31">
        <v>52</v>
      </c>
      <c r="D56" s="38" t="s">
        <v>183</v>
      </c>
      <c r="E56" s="36" t="s">
        <v>184</v>
      </c>
      <c r="F56" s="34">
        <v>347</v>
      </c>
    </row>
    <row r="57" s="1" customFormat="1" ht="20.1" customHeight="1" spans="1:6">
      <c r="A57" s="31">
        <v>53</v>
      </c>
      <c r="C57" s="1" t="s">
        <v>185</v>
      </c>
      <c r="D57" s="38" t="s">
        <v>183</v>
      </c>
      <c r="E57" s="36" t="s">
        <v>186</v>
      </c>
      <c r="F57" s="34"/>
    </row>
    <row r="58" s="1" customFormat="1" ht="20.1" customHeight="1" spans="1:6">
      <c r="A58" s="31">
        <v>54</v>
      </c>
      <c r="D58" s="37" t="s">
        <v>187</v>
      </c>
      <c r="E58" s="36" t="s">
        <v>188</v>
      </c>
      <c r="F58" s="34">
        <v>210</v>
      </c>
    </row>
    <row r="59" s="1" customFormat="1" ht="20.1" customHeight="1" spans="1:6">
      <c r="A59" s="31">
        <v>55</v>
      </c>
      <c r="B59" s="1" t="s">
        <v>189</v>
      </c>
      <c r="C59" s="1" t="s">
        <v>190</v>
      </c>
      <c r="D59" s="37" t="s">
        <v>191</v>
      </c>
      <c r="E59" s="36" t="s">
        <v>192</v>
      </c>
      <c r="F59" s="34" t="s">
        <v>193</v>
      </c>
    </row>
    <row r="60" s="1" customFormat="1" ht="38.25" customHeight="1" spans="1:6">
      <c r="A60" s="31">
        <v>56</v>
      </c>
      <c r="C60" s="1" t="s">
        <v>194</v>
      </c>
      <c r="D60" s="37" t="s">
        <v>195</v>
      </c>
      <c r="E60" s="1" t="s">
        <v>196</v>
      </c>
      <c r="F60" s="34" t="s">
        <v>197</v>
      </c>
    </row>
    <row r="61" ht="40.9" customHeight="1" spans="1:6">
      <c r="A61" s="3">
        <v>57</v>
      </c>
      <c r="C61" s="4" t="s">
        <v>198</v>
      </c>
      <c r="D61" s="5" t="s">
        <v>199</v>
      </c>
      <c r="F61" s="6" t="s">
        <v>200</v>
      </c>
    </row>
    <row r="62" ht="30.75" customHeight="1" spans="1:6">
      <c r="A62" s="3">
        <v>58</v>
      </c>
      <c r="C62" s="4" t="s">
        <v>201</v>
      </c>
      <c r="D62" s="5" t="s">
        <v>202</v>
      </c>
      <c r="E62" s="4" t="s">
        <v>203</v>
      </c>
      <c r="F62" s="6" t="s">
        <v>204</v>
      </c>
    </row>
    <row r="63" ht="28.5" customHeight="1" spans="1:6">
      <c r="A63" s="3">
        <v>59</v>
      </c>
      <c r="C63" s="4" t="s">
        <v>205</v>
      </c>
      <c r="D63" s="5" t="s">
        <v>206</v>
      </c>
      <c r="E63" s="13" t="s">
        <v>207</v>
      </c>
      <c r="F63" s="6" t="s">
        <v>208</v>
      </c>
    </row>
    <row r="64" ht="41.65" customHeight="1" spans="1:6">
      <c r="A64" s="3">
        <v>60</v>
      </c>
      <c r="C64" s="4" t="s">
        <v>209</v>
      </c>
      <c r="D64" s="5" t="s">
        <v>210</v>
      </c>
      <c r="E64" s="4" t="s">
        <v>211</v>
      </c>
      <c r="F64" s="6" t="s">
        <v>212</v>
      </c>
    </row>
    <row r="65" s="2" customFormat="1" ht="46.8" spans="1:6">
      <c r="A65" s="40"/>
      <c r="C65" s="2" t="s">
        <v>213</v>
      </c>
      <c r="D65" s="41" t="s">
        <v>214</v>
      </c>
      <c r="E65" s="2" t="s">
        <v>215</v>
      </c>
      <c r="F65" s="42"/>
    </row>
    <row r="66" spans="3:5">
      <c r="C66" s="4" t="s">
        <v>216</v>
      </c>
      <c r="D66" s="5" t="s">
        <v>217</v>
      </c>
      <c r="E66" s="4" t="s">
        <v>218</v>
      </c>
    </row>
  </sheetData>
  <mergeCells count="11">
    <mergeCell ref="A1:E1"/>
    <mergeCell ref="B3:B38"/>
    <mergeCell ref="B40:B58"/>
    <mergeCell ref="B59:B64"/>
    <mergeCell ref="C6:C7"/>
    <mergeCell ref="C15:C22"/>
    <mergeCell ref="C40:C41"/>
    <mergeCell ref="C42:C43"/>
    <mergeCell ref="C44:C45"/>
    <mergeCell ref="C52:C56"/>
    <mergeCell ref="C57:C58"/>
  </mergeCells>
  <hyperlinks>
    <hyperlink ref="E5" r:id="rId1" display="https://proapi.jingjiribao.cn/detail.html?id=268178&amp;user_id=87975&amp;source=wechat_friend"/>
    <hyperlink ref="E3" r:id="rId2" display="https://www.gzdaily.cn/amucsite/pad/index.html#/detail/1295604?site4&amp;columnID=404"/>
    <hyperlink ref="E4" r:id="rId3" display="https://n.021east.com/pnews/1592311995012758"/>
    <hyperlink ref="E7" r:id="rId4" display="https://view.inews.qq.com/a/UNS2020061700608400"/>
    <hyperlink ref="E8" r:id="rId5" display="http://www.sh.chinanews.com/kjjy/2020-06-17/77301.shtml"/>
    <hyperlink ref="E9" r:id="rId6" display="https://www.jsdushi.cn/life/shangye/2020/0617/18030.shtml"/>
    <hyperlink ref="E10" r:id="rId7" display="http://news.zjnewsw.cn/xinwen/309.html"/>
    <hyperlink ref="E11" r:id="rId8" display="https://biz.ifeng.com/c/7xNVszJupro"/>
    <hyperlink ref="E13" r:id="rId9" display="https://www.shine.cn/biz/economy/2006170386/"/>
    <hyperlink ref="E59" r:id="rId10" display="https://www.thepaper.cn/newsDetail_forward_7849007"/>
    <hyperlink ref="E63" r:id="rId11" display="http://news.jstv.com/wap/tvlive/20200615/1592206363840.shtml?jsbcApp=1"/>
    <hyperlink ref="E15" r:id="rId12" display="http://news.jstv.com/special/20200616/1592285619765.shtml?jsbcApp=1&amp;from=singlemessage"/>
    <hyperlink ref="E48" r:id="rId13" display="https://www.dbappsecurity.com.cn/show-175-902-1.html"/>
    <hyperlink ref="E49" r:id="rId14" display="https://mp.weixin.qq.com/s/g5Tyx2K0zZmOxFLlTVZpRA"/>
    <hyperlink ref="E47" r:id="rId15" display="https://mp.weixin.qq.com/s/3jGvUmIeU81vt2PnRczUYw"/>
    <hyperlink ref="E41" r:id="rId16" display="http://www.hoperun.com/news/59.html"/>
  </hyperlink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vt:lpstr>
      <vt:lpstr>媒体清单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凯文</cp:lastModifiedBy>
  <dcterms:created xsi:type="dcterms:W3CDTF">2006-07-29T13:55:00Z</dcterms:created>
  <cp:lastPrinted>2021-03-31T03:48:00Z</cp:lastPrinted>
  <dcterms:modified xsi:type="dcterms:W3CDTF">2021-08-05T11:18:30Z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F6ADD86E6C18499A9056FE972C3B092D</vt:lpwstr>
  </property>
</Properties>
</file>