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na.lou\Desktop\赛诺菲-康杰经理项目\2021赛诺菲慢性炎性皮病治疗新进展幻灯撰写及美化\2.结算\"/>
    </mc:Choice>
  </mc:AlternateContent>
  <bookViews>
    <workbookView xWindow="0" yWindow="45" windowWidth="15960" windowHeight="18075"/>
  </bookViews>
  <sheets>
    <sheet name="结算" sheetId="1" r:id="rId1"/>
  </sheets>
  <calcPr calcId="152511"/>
</workbook>
</file>

<file path=xl/calcChain.xml><?xml version="1.0" encoding="utf-8"?>
<calcChain xmlns="http://schemas.openxmlformats.org/spreadsheetml/2006/main">
  <c r="C5" i="1" l="1"/>
  <c r="C4" i="1"/>
  <c r="I14" i="1" l="1"/>
  <c r="I13" i="1"/>
  <c r="I12" i="1" l="1"/>
  <c r="I15" i="1" l="1"/>
  <c r="I17" i="1" s="1"/>
  <c r="E4" i="1"/>
  <c r="I19" i="1" l="1"/>
  <c r="E5" i="1"/>
  <c r="E6" i="1" s="1"/>
</calcChain>
</file>

<file path=xl/comments1.xml><?xml version="1.0" encoding="utf-8"?>
<comments xmlns="http://schemas.openxmlformats.org/spreadsheetml/2006/main">
  <authors>
    <author>Peng, Emily PH/CN</author>
    <author>CNHaoY</author>
  </authors>
  <commentList>
    <comment ref="E11" authorId="0" shapeId="0">
      <text>
        <r>
          <rPr>
            <sz val="9"/>
            <color indexed="81"/>
            <rFont val="宋体"/>
            <family val="3"/>
            <charset val="134"/>
          </rPr>
          <t xml:space="preserve">详细计算单位描述，例如：平米，个，人，台，天
</t>
        </r>
      </text>
    </comment>
    <comment ref="F11" authorId="1" shapeId="0">
      <text>
        <r>
          <rPr>
            <b/>
            <sz val="9"/>
            <color indexed="81"/>
            <rFont val="宋体"/>
            <family val="3"/>
            <charset val="134"/>
          </rPr>
          <t xml:space="preserve"> 如计算单位为个/台/天/人，请将具体数量填写在此 </t>
        </r>
      </text>
    </comment>
    <comment ref="G11" authorId="0" shapeId="0">
      <text>
        <r>
          <rPr>
            <b/>
            <sz val="9"/>
            <color indexed="81"/>
            <rFont val="宋体"/>
            <family val="3"/>
            <charset val="134"/>
          </rPr>
          <t>使用次数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<sst xmlns="http://schemas.openxmlformats.org/spreadsheetml/2006/main" count="28" uniqueCount="28">
  <si>
    <t>Agency: must fill in
供应商（填入右边橘色处）</t>
  </si>
  <si>
    <t>Descripation描述</t>
  </si>
  <si>
    <t>Quotation
报价</t>
  </si>
  <si>
    <t xml:space="preserve">Item  </t>
  </si>
  <si>
    <t>Unit</t>
  </si>
  <si>
    <t>Time of usage</t>
  </si>
  <si>
    <t>SA Rate Card Price</t>
  </si>
  <si>
    <t>Total</t>
  </si>
  <si>
    <t>税 Tax</t>
    <phoneticPr fontId="6" type="noConversion"/>
  </si>
  <si>
    <t>报价明细表 Quotation Breakdown</t>
    <phoneticPr fontId="6" type="noConversion"/>
  </si>
  <si>
    <t>Total</t>
    <phoneticPr fontId="6" type="noConversion"/>
  </si>
  <si>
    <t>上海麦田公共关系咨询有限公司</t>
    <phoneticPr fontId="6" type="noConversion"/>
  </si>
  <si>
    <t>Item</t>
    <phoneticPr fontId="6" type="noConversion"/>
  </si>
  <si>
    <t>总计 Total</t>
  </si>
  <si>
    <t>Descripation</t>
    <phoneticPr fontId="6" type="noConversion"/>
  </si>
  <si>
    <t>Qty</t>
    <phoneticPr fontId="6" type="noConversion"/>
  </si>
  <si>
    <t>Unit Price</t>
    <phoneticPr fontId="6" type="noConversion"/>
  </si>
  <si>
    <t>Total(RMB)</t>
    <phoneticPr fontId="6" type="noConversion"/>
  </si>
  <si>
    <t>Total Amount</t>
    <phoneticPr fontId="6" type="noConversion"/>
  </si>
  <si>
    <t>1-1</t>
    <phoneticPr fontId="6" type="noConversion"/>
  </si>
  <si>
    <t>小时</t>
    <phoneticPr fontId="6" type="noConversion"/>
  </si>
  <si>
    <t>幻灯片撰写与美化</t>
    <phoneticPr fontId="6" type="noConversion"/>
  </si>
  <si>
    <t>撰写</t>
    <phoneticPr fontId="6" type="noConversion"/>
  </si>
  <si>
    <t>页</t>
    <phoneticPr fontId="6" type="noConversion"/>
  </si>
  <si>
    <t>专家课件撰写；共计2页</t>
    <phoneticPr fontId="6" type="noConversion"/>
  </si>
  <si>
    <t>美化</t>
    <phoneticPr fontId="6" type="noConversion"/>
  </si>
  <si>
    <t>根据提供的幻灯进行美化（慢性炎性皮病治疗新进展），36页；专业医学幻灯美化，难度较高，0.5小时/页；共计1套</t>
    <phoneticPr fontId="6" type="noConversion"/>
  </si>
  <si>
    <t>2021赛诺菲慢性炎性皮病治疗新进展幻灯撰写及美化-结算单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</si>
</sst>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0.00&quot; &quot;"/>
    <numFmt numFmtId="177" formatCode="0.0000%"/>
    <numFmt numFmtId="178" formatCode="#,##0.00_ "/>
    <numFmt numFmtId="179" formatCode="0.00_ "/>
    <numFmt numFmtId="180" formatCode="0_);\(0\)"/>
    <numFmt numFmtId="181" formatCode="#,##0.00_ ;[Red]\-#,##0.00\ "/>
  </numFmts>
  <fonts count="17" x14ac:knownFonts="1">
    <font>
      <sz val="12"/>
      <color indexed="8"/>
      <name val="宋体"/>
    </font>
    <font>
      <sz val="12"/>
      <color indexed="8"/>
      <name val="Microsoft YaHei UI"/>
      <family val="2"/>
      <charset val="134"/>
    </font>
    <font>
      <sz val="10"/>
      <color indexed="8"/>
      <name val="Microsoft YaHei UI"/>
      <family val="2"/>
      <charset val="134"/>
    </font>
    <font>
      <b/>
      <sz val="12"/>
      <color indexed="9"/>
      <name val="Microsoft YaHei UI"/>
      <family val="2"/>
      <charset val="134"/>
    </font>
    <font>
      <b/>
      <sz val="11"/>
      <color indexed="9"/>
      <name val="Microsoft YaHei UI"/>
      <family val="2"/>
      <charset val="134"/>
    </font>
    <font>
      <b/>
      <sz val="12"/>
      <color indexed="8"/>
      <name val="Microsoft YaHei UI"/>
      <family val="2"/>
      <charset val="134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name val="Microsoft YaHei UI"/>
      <family val="2"/>
      <charset val="134"/>
    </font>
    <font>
      <sz val="11"/>
      <color indexed="8"/>
      <name val="Calibri"/>
      <family val="2"/>
    </font>
    <font>
      <b/>
      <sz val="12"/>
      <name val="Microsoft YaHei UI"/>
      <family val="2"/>
      <charset val="134"/>
    </font>
    <font>
      <sz val="12"/>
      <color rgb="FFFF0000"/>
      <name val="Microsoft YaHei UI"/>
      <family val="2"/>
      <charset val="134"/>
    </font>
    <font>
      <b/>
      <sz val="20"/>
      <color rgb="FFFF0000"/>
      <name val="Microsoft YaHei UI"/>
      <family val="2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11"/>
      <name val="Microsoft YaHei UI"/>
      <family val="2"/>
      <charset val="134"/>
    </font>
    <font>
      <sz val="18"/>
      <name val="Microsoft YaHei UI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9" tint="-0.24997711111789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 applyNumberFormat="0" applyFill="0" applyBorder="0" applyProtection="0"/>
    <xf numFmtId="43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9" fillId="0" borderId="0"/>
  </cellStyleXfs>
  <cellXfs count="63">
    <xf numFmtId="0" fontId="0" fillId="0" borderId="0" xfId="0" applyFont="1" applyAlignment="1"/>
    <xf numFmtId="0" fontId="0" fillId="0" borderId="0" xfId="0" applyNumberFormat="1" applyFont="1" applyAlignment="1"/>
    <xf numFmtId="0" fontId="8" fillId="0" borderId="0" xfId="0" applyFont="1"/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vertical="center" wrapText="1"/>
    </xf>
    <xf numFmtId="179" fontId="8" fillId="0" borderId="2" xfId="0" applyNumberFormat="1" applyFont="1" applyFill="1" applyBorder="1" applyAlignment="1">
      <alignment horizontal="right" vertical="center"/>
    </xf>
    <xf numFmtId="179" fontId="8" fillId="0" borderId="1" xfId="0" applyNumberFormat="1" applyFont="1" applyFill="1" applyBorder="1" applyAlignment="1">
      <alignment horizontal="right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/>
    </xf>
    <xf numFmtId="177" fontId="10" fillId="3" borderId="0" xfId="0" applyNumberFormat="1" applyFont="1" applyFill="1" applyBorder="1" applyAlignment="1">
      <alignment horizontal="left"/>
    </xf>
    <xf numFmtId="180" fontId="8" fillId="3" borderId="0" xfId="0" applyNumberFormat="1" applyFont="1" applyFill="1" applyBorder="1" applyAlignment="1">
      <alignment horizontal="right" vertical="center"/>
    </xf>
    <xf numFmtId="10" fontId="10" fillId="3" borderId="5" xfId="2" applyNumberFormat="1" applyFont="1" applyFill="1" applyBorder="1" applyAlignment="1">
      <alignment horizontal="right"/>
    </xf>
    <xf numFmtId="10" fontId="10" fillId="3" borderId="3" xfId="2" applyNumberFormat="1" applyFont="1" applyFill="1" applyBorder="1" applyAlignment="1">
      <alignment horizontal="left"/>
    </xf>
    <xf numFmtId="179" fontId="10" fillId="0" borderId="1" xfId="0" applyNumberFormat="1" applyFont="1" applyBorder="1" applyAlignment="1">
      <alignment horizontal="right"/>
    </xf>
    <xf numFmtId="179" fontId="8" fillId="0" borderId="1" xfId="0" applyNumberFormat="1" applyFont="1" applyBorder="1" applyAlignment="1">
      <alignment horizontal="left"/>
    </xf>
    <xf numFmtId="0" fontId="10" fillId="4" borderId="1" xfId="0" applyFont="1" applyFill="1" applyBorder="1" applyAlignment="1">
      <alignment horizontal="left" vertical="center"/>
    </xf>
    <xf numFmtId="181" fontId="10" fillId="0" borderId="8" xfId="0" applyNumberFormat="1" applyFont="1" applyFill="1" applyBorder="1" applyAlignment="1">
      <alignment horizontal="right"/>
    </xf>
    <xf numFmtId="181" fontId="11" fillId="0" borderId="8" xfId="0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 wrapText="1"/>
    </xf>
    <xf numFmtId="0" fontId="2" fillId="6" borderId="0" xfId="0" applyFont="1" applyFill="1" applyAlignment="1">
      <alignment wrapText="1"/>
    </xf>
    <xf numFmtId="0" fontId="3" fillId="7" borderId="6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43" fontId="8" fillId="0" borderId="1" xfId="1" applyFont="1" applyBorder="1" applyAlignment="1"/>
    <xf numFmtId="0" fontId="8" fillId="0" borderId="6" xfId="0" applyFont="1" applyBorder="1" applyAlignment="1">
      <alignment horizontal="center" wrapText="1"/>
    </xf>
    <xf numFmtId="43" fontId="8" fillId="0" borderId="1" xfId="1" applyNumberFormat="1" applyFont="1" applyBorder="1" applyAlignment="1"/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wrapText="1"/>
    </xf>
    <xf numFmtId="43" fontId="8" fillId="0" borderId="0" xfId="1" applyNumberFormat="1" applyFont="1" applyBorder="1" applyAlignment="1"/>
    <xf numFmtId="0" fontId="3" fillId="8" borderId="1" xfId="0" applyFont="1" applyFill="1" applyBorder="1" applyAlignment="1">
      <alignment horizontal="center" vertical="center" wrapText="1"/>
    </xf>
    <xf numFmtId="180" fontId="4" fillId="8" borderId="1" xfId="0" applyNumberFormat="1" applyFont="1" applyFill="1" applyBorder="1" applyAlignment="1">
      <alignment horizontal="center" vertical="center" wrapText="1"/>
    </xf>
    <xf numFmtId="180" fontId="3" fillId="8" borderId="1" xfId="0" applyNumberFormat="1" applyFont="1" applyFill="1" applyBorder="1" applyAlignment="1">
      <alignment horizontal="center" vertical="center" wrapText="1"/>
    </xf>
    <xf numFmtId="180" fontId="3" fillId="8" borderId="6" xfId="0" applyNumberFormat="1" applyFont="1" applyFill="1" applyBorder="1" applyAlignment="1">
      <alignment horizontal="center" vertical="center" wrapText="1"/>
    </xf>
    <xf numFmtId="180" fontId="3" fillId="8" borderId="1" xfId="0" applyNumberFormat="1" applyFont="1" applyFill="1" applyBorder="1" applyAlignment="1">
      <alignment horizontal="right" vertical="center" wrapText="1"/>
    </xf>
    <xf numFmtId="180" fontId="3" fillId="9" borderId="1" xfId="0" applyNumberFormat="1" applyFont="1" applyFill="1" applyBorder="1" applyAlignment="1">
      <alignment horizontal="left" vertical="center" wrapText="1"/>
    </xf>
    <xf numFmtId="178" fontId="10" fillId="3" borderId="5" xfId="0" applyNumberFormat="1" applyFont="1" applyFill="1" applyBorder="1" applyAlignment="1">
      <alignment horizontal="right"/>
    </xf>
    <xf numFmtId="178" fontId="10" fillId="3" borderId="1" xfId="0" applyNumberFormat="1" applyFont="1" applyFill="1" applyBorder="1" applyAlignment="1">
      <alignment horizontal="right"/>
    </xf>
    <xf numFmtId="176" fontId="5" fillId="2" borderId="10" xfId="0" applyNumberFormat="1" applyFont="1" applyFill="1" applyBorder="1" applyAlignment="1">
      <alignment horizontal="right"/>
    </xf>
    <xf numFmtId="0" fontId="10" fillId="3" borderId="13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49" fontId="15" fillId="2" borderId="1" xfId="0" applyNumberFormat="1" applyFont="1" applyFill="1" applyBorder="1" applyAlignment="1">
      <alignment horizontal="left" vertical="center" wrapText="1"/>
    </xf>
    <xf numFmtId="179" fontId="8" fillId="0" borderId="16" xfId="0" applyNumberFormat="1" applyFont="1" applyFill="1" applyBorder="1" applyAlignment="1">
      <alignment horizontal="right" vertical="center"/>
    </xf>
    <xf numFmtId="0" fontId="0" fillId="2" borderId="17" xfId="0" applyFont="1" applyFill="1" applyBorder="1" applyAlignment="1"/>
    <xf numFmtId="49" fontId="1" fillId="2" borderId="3" xfId="0" applyNumberFormat="1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2" borderId="14" xfId="0" applyNumberFormat="1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1" xfId="0" applyFont="1" applyFill="1" applyBorder="1" applyAlignment="1">
      <alignment horizontal="right"/>
    </xf>
    <xf numFmtId="0" fontId="1" fillId="2" borderId="12" xfId="0" applyFont="1" applyFill="1" applyBorder="1" applyAlignment="1">
      <alignment horizontal="right"/>
    </xf>
    <xf numFmtId="0" fontId="10" fillId="0" borderId="6" xfId="0" applyFont="1" applyBorder="1" applyAlignment="1">
      <alignment horizontal="right"/>
    </xf>
    <xf numFmtId="0" fontId="10" fillId="0" borderId="7" xfId="0" applyFont="1" applyBorder="1" applyAlignment="1">
      <alignment horizontal="right"/>
    </xf>
    <xf numFmtId="0" fontId="10" fillId="0" borderId="8" xfId="0" applyFont="1" applyBorder="1" applyAlignment="1">
      <alignment horizontal="right"/>
    </xf>
  </cellXfs>
  <cellStyles count="4">
    <cellStyle name="Normal 2" xfId="3"/>
    <cellStyle name="百分比" xfId="2" builtinId="5"/>
    <cellStyle name="常规" xfId="0" builtinId="0"/>
    <cellStyle name="千位分隔" xfId="1" builtinId="3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CC99"/>
      <rgbColor rgb="FF90713A"/>
      <rgbColor rgb="FFFF0000"/>
      <rgbColor rgb="FF003366"/>
      <rgbColor rgb="FFB97034"/>
      <rgbColor rgb="FFC0C0C0"/>
      <rgbColor rgb="FFF2F2F2"/>
      <rgbColor rgb="FFFFFF00"/>
      <rgbColor rgb="FF969696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 主题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主题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主题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P19"/>
  <sheetViews>
    <sheetView showGridLines="0" tabSelected="1" zoomScale="90" zoomScaleNormal="90" workbookViewId="0">
      <selection activeCell="C28" sqref="C28"/>
    </sheetView>
  </sheetViews>
  <sheetFormatPr defaultColWidth="8.875" defaultRowHeight="15.75" customHeight="1" x14ac:dyDescent="0.15"/>
  <cols>
    <col min="1" max="1" width="8.875" style="1" customWidth="1"/>
    <col min="2" max="2" width="8.5" style="1" customWidth="1"/>
    <col min="3" max="4" width="25.625" style="1" customWidth="1"/>
    <col min="5" max="5" width="25.875" style="1" customWidth="1"/>
    <col min="6" max="6" width="8.625" style="1" customWidth="1"/>
    <col min="7" max="7" width="8.5" style="1" customWidth="1"/>
    <col min="8" max="8" width="13.5" style="1" customWidth="1"/>
    <col min="9" max="9" width="13.625" style="1" customWidth="1"/>
    <col min="10" max="10" width="16" style="1" customWidth="1"/>
    <col min="11" max="250" width="8.875" style="1" customWidth="1"/>
  </cols>
  <sheetData>
    <row r="1" spans="2:10" s="2" customFormat="1" ht="36" customHeight="1" x14ac:dyDescent="0.35">
      <c r="B1" s="49" t="s">
        <v>27</v>
      </c>
      <c r="C1" s="49"/>
      <c r="D1" s="49"/>
      <c r="E1" s="49"/>
      <c r="G1" s="18"/>
      <c r="H1" s="18"/>
      <c r="I1" s="18"/>
      <c r="J1" s="19"/>
    </row>
    <row r="2" spans="2:10" s="2" customFormat="1" ht="31.5" x14ac:dyDescent="0.25">
      <c r="B2" s="20"/>
      <c r="C2" s="21" t="s">
        <v>0</v>
      </c>
      <c r="D2" s="21"/>
      <c r="E2" s="22" t="s">
        <v>11</v>
      </c>
      <c r="F2" s="18"/>
      <c r="G2" s="18"/>
      <c r="H2" s="18"/>
      <c r="I2" s="18"/>
      <c r="J2" s="19"/>
    </row>
    <row r="3" spans="2:10" s="2" customFormat="1" x14ac:dyDescent="0.25">
      <c r="B3" s="23" t="s">
        <v>12</v>
      </c>
      <c r="C3" s="24" t="s">
        <v>1</v>
      </c>
      <c r="D3" s="24"/>
      <c r="E3" s="24" t="s">
        <v>2</v>
      </c>
      <c r="F3" s="18"/>
      <c r="G3" s="18"/>
      <c r="H3" s="18"/>
      <c r="I3" s="18"/>
      <c r="J3" s="19"/>
    </row>
    <row r="4" spans="2:10" s="2" customFormat="1" x14ac:dyDescent="0.25">
      <c r="B4" s="25">
        <v>1</v>
      </c>
      <c r="C4" s="26" t="str">
        <f>C12</f>
        <v>幻灯片撰写与美化</v>
      </c>
      <c r="D4" s="26"/>
      <c r="E4" s="27">
        <f>I12</f>
        <v>6398</v>
      </c>
      <c r="F4" s="18"/>
      <c r="G4" s="18"/>
      <c r="H4" s="18"/>
      <c r="I4" s="18"/>
      <c r="J4" s="19"/>
    </row>
    <row r="5" spans="2:10" s="2" customFormat="1" x14ac:dyDescent="0.25">
      <c r="B5" s="25">
        <v>2</v>
      </c>
      <c r="C5" s="26" t="str">
        <f>C16</f>
        <v>税 Tax</v>
      </c>
      <c r="D5" s="26"/>
      <c r="E5" s="27">
        <f>I17</f>
        <v>433.06142599999998</v>
      </c>
      <c r="F5" s="18"/>
      <c r="G5" s="18"/>
      <c r="H5" s="18"/>
      <c r="I5" s="18"/>
      <c r="J5" s="19"/>
    </row>
    <row r="6" spans="2:10" s="2" customFormat="1" x14ac:dyDescent="0.25">
      <c r="B6" s="28"/>
      <c r="C6" s="26" t="s">
        <v>13</v>
      </c>
      <c r="D6" s="26"/>
      <c r="E6" s="29">
        <f>SUM(E4:E5)</f>
        <v>6831.0614260000002</v>
      </c>
      <c r="F6" s="18"/>
      <c r="G6" s="18"/>
      <c r="H6" s="18"/>
      <c r="I6" s="18"/>
      <c r="J6" s="19"/>
    </row>
    <row r="7" spans="2:10" s="2" customFormat="1" ht="23.25" customHeight="1" x14ac:dyDescent="0.25">
      <c r="B7" s="30"/>
      <c r="C7" s="31"/>
      <c r="D7" s="31"/>
      <c r="E7" s="32"/>
      <c r="F7" s="18"/>
      <c r="G7" s="18"/>
      <c r="H7" s="18"/>
      <c r="I7" s="18"/>
      <c r="J7" s="19"/>
    </row>
    <row r="8" spans="2:10" ht="17.25" hidden="1" customHeight="1" x14ac:dyDescent="0.35">
      <c r="B8" s="49"/>
      <c r="C8" s="49"/>
      <c r="D8" s="49"/>
      <c r="E8" s="49"/>
    </row>
    <row r="9" spans="2:10" ht="12.75" hidden="1" customHeight="1" x14ac:dyDescent="0.15"/>
    <row r="10" spans="2:10" ht="39" customHeight="1" x14ac:dyDescent="0.45">
      <c r="B10" s="30"/>
      <c r="C10" s="54" t="s">
        <v>9</v>
      </c>
      <c r="D10" s="54"/>
      <c r="E10" s="54"/>
      <c r="F10" s="54"/>
      <c r="G10" s="54"/>
      <c r="H10" s="54"/>
      <c r="I10" s="54"/>
      <c r="J10" s="19"/>
    </row>
    <row r="11" spans="2:10" ht="15.75" customHeight="1" x14ac:dyDescent="0.15">
      <c r="B11" s="33" t="s">
        <v>3</v>
      </c>
      <c r="C11" s="33" t="s">
        <v>14</v>
      </c>
      <c r="D11" s="33"/>
      <c r="E11" s="33" t="s">
        <v>4</v>
      </c>
      <c r="F11" s="34" t="s">
        <v>15</v>
      </c>
      <c r="G11" s="35" t="s">
        <v>5</v>
      </c>
      <c r="H11" s="36" t="s">
        <v>16</v>
      </c>
      <c r="I11" s="37" t="s">
        <v>17</v>
      </c>
      <c r="J11" s="38" t="s">
        <v>6</v>
      </c>
    </row>
    <row r="12" spans="2:10" ht="15.75" customHeight="1" x14ac:dyDescent="0.25">
      <c r="B12" s="7">
        <v>1</v>
      </c>
      <c r="C12" s="42" t="s">
        <v>21</v>
      </c>
      <c r="D12" s="8"/>
      <c r="E12" s="8"/>
      <c r="F12" s="10"/>
      <c r="G12" s="10"/>
      <c r="H12" s="10"/>
      <c r="I12" s="39">
        <f>SUM(I13:I14)</f>
        <v>6398</v>
      </c>
      <c r="J12" s="40"/>
    </row>
    <row r="13" spans="2:10" ht="28.5" customHeight="1" x14ac:dyDescent="0.15">
      <c r="B13" s="55" t="s">
        <v>19</v>
      </c>
      <c r="C13" s="43" t="s">
        <v>22</v>
      </c>
      <c r="D13" s="45" t="s">
        <v>24</v>
      </c>
      <c r="E13" s="44" t="s">
        <v>23</v>
      </c>
      <c r="F13" s="3">
        <v>1</v>
      </c>
      <c r="G13" s="4">
        <v>2</v>
      </c>
      <c r="H13" s="6">
        <v>625</v>
      </c>
      <c r="I13" s="5">
        <f t="shared" ref="I13:I14" si="0">H13*F13*G13</f>
        <v>1250</v>
      </c>
      <c r="J13" s="46">
        <v>625</v>
      </c>
    </row>
    <row r="14" spans="2:10" ht="70.5" customHeight="1" x14ac:dyDescent="0.15">
      <c r="B14" s="55"/>
      <c r="C14" s="48" t="s">
        <v>25</v>
      </c>
      <c r="D14" s="45" t="s">
        <v>26</v>
      </c>
      <c r="E14" s="44" t="s">
        <v>20</v>
      </c>
      <c r="F14" s="3">
        <v>1</v>
      </c>
      <c r="G14" s="4">
        <v>18</v>
      </c>
      <c r="H14" s="6">
        <v>286</v>
      </c>
      <c r="I14" s="5">
        <f t="shared" si="0"/>
        <v>5148</v>
      </c>
      <c r="J14" s="46">
        <v>286</v>
      </c>
    </row>
    <row r="15" spans="2:10" ht="27.75" customHeight="1" x14ac:dyDescent="0.25">
      <c r="B15" s="56" t="s">
        <v>7</v>
      </c>
      <c r="C15" s="57"/>
      <c r="D15" s="57"/>
      <c r="E15" s="57"/>
      <c r="F15" s="58"/>
      <c r="G15" s="58"/>
      <c r="H15" s="59"/>
      <c r="I15" s="41">
        <f>I12</f>
        <v>6398</v>
      </c>
      <c r="J15" s="47"/>
    </row>
    <row r="16" spans="2:10" ht="15.75" customHeight="1" x14ac:dyDescent="0.25">
      <c r="B16" s="7">
        <v>2</v>
      </c>
      <c r="C16" s="8" t="s">
        <v>8</v>
      </c>
      <c r="D16" s="8"/>
      <c r="E16" s="9">
        <v>6.7686999999999997E-2</v>
      </c>
      <c r="F16" s="10"/>
      <c r="G16" s="10"/>
      <c r="H16" s="10"/>
      <c r="I16" s="11"/>
      <c r="J16" s="12"/>
    </row>
    <row r="17" spans="2:10" ht="15.75" customHeight="1" x14ac:dyDescent="0.25">
      <c r="B17" s="60" t="s">
        <v>10</v>
      </c>
      <c r="C17" s="61"/>
      <c r="D17" s="61"/>
      <c r="E17" s="61"/>
      <c r="F17" s="61"/>
      <c r="G17" s="61"/>
      <c r="H17" s="62"/>
      <c r="I17" s="13">
        <f>I15*E16</f>
        <v>433.06142599999998</v>
      </c>
      <c r="J17" s="14"/>
    </row>
    <row r="18" spans="2:10" ht="15.75" customHeight="1" x14ac:dyDescent="0.15">
      <c r="B18" s="50"/>
      <c r="C18" s="51"/>
      <c r="D18" s="51"/>
      <c r="E18" s="51"/>
      <c r="F18" s="51"/>
      <c r="G18" s="51"/>
      <c r="H18" s="51"/>
      <c r="I18" s="52"/>
      <c r="J18" s="15"/>
    </row>
    <row r="19" spans="2:10" ht="15.75" customHeight="1" x14ac:dyDescent="0.25">
      <c r="B19" s="53" t="s">
        <v>18</v>
      </c>
      <c r="C19" s="53"/>
      <c r="D19" s="53"/>
      <c r="E19" s="53"/>
      <c r="F19" s="53"/>
      <c r="G19" s="53"/>
      <c r="H19" s="53"/>
      <c r="I19" s="16">
        <f>I15+I17</f>
        <v>6831.0614260000002</v>
      </c>
      <c r="J19" s="17"/>
    </row>
  </sheetData>
  <mergeCells count="8">
    <mergeCell ref="B8:E8"/>
    <mergeCell ref="B1:E1"/>
    <mergeCell ref="B18:I18"/>
    <mergeCell ref="B19:H19"/>
    <mergeCell ref="C10:I10"/>
    <mergeCell ref="B13:B14"/>
    <mergeCell ref="B15:H15"/>
    <mergeCell ref="B17:H17"/>
  </mergeCells>
  <phoneticPr fontId="6" type="noConversion"/>
  <pageMargins left="0.7" right="0.7" top="0.75" bottom="0.75" header="0.3" footer="0.3"/>
  <pageSetup scale="62" orientation="landscape" r:id="rId1"/>
  <headerFooter>
    <oddFooter>&amp;C&amp;"Helvetica,Regular"&amp;12&amp;K000000&amp;P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结算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客户部娄轩</dc:creator>
  <cp:lastModifiedBy>娄轩 Hana Lou</cp:lastModifiedBy>
  <dcterms:created xsi:type="dcterms:W3CDTF">2020-01-02T10:46:22Z</dcterms:created>
  <dcterms:modified xsi:type="dcterms:W3CDTF">2021-04-01T07:49:31Z</dcterms:modified>
</cp:coreProperties>
</file>