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hana.lou\Desktop\"/>
    </mc:Choice>
  </mc:AlternateContent>
  <bookViews>
    <workbookView xWindow="0" yWindow="0" windowWidth="27810" windowHeight="0"/>
  </bookViews>
  <sheets>
    <sheet name="报价" sheetId="4" r:id="rId1"/>
  </sheets>
  <calcPr calcId="152511"/>
</workbook>
</file>

<file path=xl/calcChain.xml><?xml version="1.0" encoding="utf-8"?>
<calcChain xmlns="http://schemas.openxmlformats.org/spreadsheetml/2006/main">
  <c r="J13" i="4" l="1"/>
  <c r="J12" i="4"/>
  <c r="C11" i="4"/>
  <c r="J11" i="4" l="1"/>
  <c r="J14" i="4" s="1"/>
  <c r="J16" i="4" l="1"/>
  <c r="J18" i="4" s="1"/>
  <c r="E5" i="4"/>
  <c r="E6" i="4" l="1"/>
  <c r="E7" i="4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0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10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<sst xmlns="http://schemas.openxmlformats.org/spreadsheetml/2006/main" count="32" uniqueCount="31">
  <si>
    <t>总计 Total</t>
  </si>
  <si>
    <t>Agency: must fill in
供应商（填入右边橘色处）</t>
  </si>
  <si>
    <t>Item</t>
    <phoneticPr fontId="1" type="noConversion"/>
  </si>
  <si>
    <t>Descripation描述</t>
  </si>
  <si>
    <t>Quotation
报价</t>
  </si>
  <si>
    <t xml:space="preserve">Item  </t>
  </si>
  <si>
    <t>Descripation</t>
    <phoneticPr fontId="1" type="noConversion"/>
  </si>
  <si>
    <t>Unit</t>
  </si>
  <si>
    <t>Size</t>
    <phoneticPr fontId="1" type="noConversion"/>
  </si>
  <si>
    <t>Qty</t>
    <phoneticPr fontId="1" type="noConversion"/>
  </si>
  <si>
    <t>Time of usage</t>
  </si>
  <si>
    <t>Unit Price</t>
    <phoneticPr fontId="1" type="noConversion"/>
  </si>
  <si>
    <t>Total(RMB)</t>
    <phoneticPr fontId="1" type="noConversion"/>
  </si>
  <si>
    <t>Total</t>
    <phoneticPr fontId="1" type="noConversion"/>
  </si>
  <si>
    <t>Total Amount</t>
    <phoneticPr fontId="1" type="noConversion"/>
  </si>
  <si>
    <t>SA Rate Card Price</t>
  </si>
  <si>
    <t>税 Tax</t>
    <phoneticPr fontId="1" type="noConversion"/>
  </si>
  <si>
    <t>报价明细表 Quotation Breakdown</t>
    <phoneticPr fontId="1" type="noConversion"/>
  </si>
  <si>
    <t>结算报价</t>
    <phoneticPr fontId="1" type="noConversion"/>
  </si>
  <si>
    <t>上海麦田公共关系咨询有限公司</t>
    <phoneticPr fontId="1" type="noConversion"/>
  </si>
  <si>
    <t>医学服务</t>
    <phoneticPr fontId="1" type="noConversion"/>
  </si>
  <si>
    <t>1-1</t>
    <phoneticPr fontId="1" type="noConversion"/>
  </si>
  <si>
    <t>页</t>
    <phoneticPr fontId="1" type="noConversion"/>
  </si>
  <si>
    <t>小时</t>
    <phoneticPr fontId="1" type="noConversion"/>
  </si>
  <si>
    <t xml:space="preserve">Education
</t>
    <phoneticPr fontId="1" type="noConversion"/>
  </si>
  <si>
    <t>PPT撰写</t>
    <phoneticPr fontId="1" type="noConversion"/>
  </si>
  <si>
    <t>Total</t>
    <phoneticPr fontId="1" type="noConversion"/>
  </si>
  <si>
    <t xml:space="preserve">Medical Director
</t>
    <phoneticPr fontId="1" type="noConversion"/>
  </si>
  <si>
    <t>庞贝病基因分型与临床表现幻灯撰写；罕见病难度较高；包含初稿，进一步修改完善及根据讨论意见进行修改完稿。共计1套，预估20页/套</t>
    <phoneticPr fontId="1" type="noConversion"/>
  </si>
  <si>
    <t>前期资料的准备；包含整理收集，文献阅读及大纲故事线撰写；总计14小时/位</t>
    <phoneticPr fontId="1" type="noConversion"/>
  </si>
  <si>
    <t>2021赛诺菲庞贝病基因分型与临床表现幻灯撰写-报价单-UBS麦田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</si>
</sst>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8"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6"/>
      <name val="Microsoft YaHei UI"/>
      <family val="2"/>
      <charset val="134"/>
    </font>
    <font>
      <sz val="12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0"/>
      <color indexed="10"/>
      <name val="Microsoft YaHei UI"/>
      <family val="2"/>
      <charset val="134"/>
    </font>
    <font>
      <sz val="10"/>
      <color indexed="1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name val="Microsoft YaHei UI"/>
      <family val="2"/>
      <charset val="134"/>
    </font>
    <font>
      <sz val="12"/>
      <color indexed="8"/>
      <name val="Microsoft YaHei UI"/>
      <family val="2"/>
      <charset val="134"/>
    </font>
    <font>
      <sz val="12"/>
      <color theme="1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sz val="11"/>
      <name val="Arial"/>
      <family val="1"/>
    </font>
    <font>
      <b/>
      <sz val="12"/>
      <color rgb="FFFF0000"/>
      <name val="Microsoft YaHei UI"/>
      <family val="2"/>
      <charset val="134"/>
    </font>
    <font>
      <sz val="11"/>
      <color theme="1"/>
      <name val="宋体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4">
    <xf numFmtId="0" fontId="0" fillId="0" borderId="0"/>
    <xf numFmtId="0" fontId="2" fillId="0" borderId="0">
      <alignment vertical="top"/>
    </xf>
    <xf numFmtId="0" fontId="3" fillId="0" borderId="0"/>
    <xf numFmtId="0" fontId="4" fillId="0" borderId="0"/>
    <xf numFmtId="43" fontId="4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top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0" borderId="0">
      <alignment vertical="top"/>
    </xf>
    <xf numFmtId="0" fontId="8" fillId="0" borderId="0">
      <alignment vertical="top"/>
    </xf>
    <xf numFmtId="0" fontId="8" fillId="0" borderId="0">
      <alignment vertical="top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top"/>
    </xf>
    <xf numFmtId="0" fontId="8" fillId="0" borderId="0"/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16" borderId="6" applyNumberFormat="0" applyAlignment="0" applyProtection="0">
      <alignment vertical="center"/>
    </xf>
    <xf numFmtId="0" fontId="22" fillId="17" borderId="7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16" borderId="9" applyNumberFormat="0" applyAlignment="0" applyProtection="0">
      <alignment vertical="center"/>
    </xf>
    <xf numFmtId="0" fontId="28" fillId="7" borderId="6" applyNumberFormat="0" applyAlignment="0" applyProtection="0">
      <alignment vertical="center"/>
    </xf>
    <xf numFmtId="0" fontId="2" fillId="0" borderId="0">
      <alignment vertical="top"/>
    </xf>
    <xf numFmtId="0" fontId="5" fillId="23" borderId="10" applyNumberFormat="0" applyFont="0" applyAlignment="0" applyProtection="0">
      <alignment vertical="center"/>
    </xf>
    <xf numFmtId="17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7" fillId="0" borderId="0"/>
    <xf numFmtId="0" fontId="8" fillId="0" borderId="0"/>
    <xf numFmtId="43" fontId="47" fillId="0" borderId="0" applyFont="0" applyFill="0" applyBorder="0" applyAlignment="0" applyProtection="0"/>
  </cellStyleXfs>
  <cellXfs count="70"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right" wrapText="1"/>
    </xf>
    <xf numFmtId="0" fontId="35" fillId="24" borderId="0" xfId="0" applyFont="1" applyFill="1" applyAlignment="1">
      <alignment wrapText="1"/>
    </xf>
    <xf numFmtId="0" fontId="36" fillId="25" borderId="11" xfId="0" applyFont="1" applyFill="1" applyBorder="1" applyAlignment="1">
      <alignment horizontal="center" vertical="center"/>
    </xf>
    <xf numFmtId="0" fontId="36" fillId="25" borderId="1" xfId="0" applyFont="1" applyFill="1" applyBorder="1" applyAlignment="1">
      <alignment horizontal="center" vertical="center"/>
    </xf>
    <xf numFmtId="0" fontId="37" fillId="0" borderId="0" xfId="0" applyFont="1"/>
    <xf numFmtId="0" fontId="34" fillId="0" borderId="11" xfId="0" applyFont="1" applyBorder="1" applyAlignment="1">
      <alignment horizontal="center" vertical="center"/>
    </xf>
    <xf numFmtId="0" fontId="34" fillId="0" borderId="1" xfId="0" applyFont="1" applyBorder="1" applyAlignment="1">
      <alignment wrapText="1"/>
    </xf>
    <xf numFmtId="176" fontId="34" fillId="0" borderId="1" xfId="62" applyFont="1" applyBorder="1" applyAlignment="1"/>
    <xf numFmtId="0" fontId="38" fillId="0" borderId="0" xfId="0" applyFont="1"/>
    <xf numFmtId="2" fontId="34" fillId="0" borderId="1" xfId="62" applyNumberFormat="1" applyFont="1" applyBorder="1" applyAlignment="1"/>
    <xf numFmtId="0" fontId="34" fillId="0" borderId="11" xfId="0" applyFont="1" applyBorder="1" applyAlignment="1">
      <alignment horizontal="center" wrapText="1"/>
    </xf>
    <xf numFmtId="43" fontId="34" fillId="0" borderId="1" xfId="62" applyNumberFormat="1" applyFont="1" applyBorder="1" applyAlignme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wrapText="1"/>
    </xf>
    <xf numFmtId="43" fontId="34" fillId="0" borderId="0" xfId="62" applyNumberFormat="1" applyFont="1" applyBorder="1" applyAlignment="1"/>
    <xf numFmtId="0" fontId="36" fillId="26" borderId="1" xfId="0" applyFont="1" applyFill="1" applyBorder="1" applyAlignment="1">
      <alignment horizontal="center" vertical="center" wrapText="1"/>
    </xf>
    <xf numFmtId="177" fontId="40" fillId="26" borderId="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center" vertical="center" wrapText="1"/>
    </xf>
    <xf numFmtId="177" fontId="36" fillId="26" borderId="11" xfId="0" applyNumberFormat="1" applyFont="1" applyFill="1" applyBorder="1" applyAlignment="1">
      <alignment horizontal="center" vertical="center" wrapText="1"/>
    </xf>
    <xf numFmtId="177" fontId="36" fillId="26" borderId="1" xfId="0" applyNumberFormat="1" applyFont="1" applyFill="1" applyBorder="1" applyAlignment="1">
      <alignment horizontal="right" vertical="center" wrapText="1"/>
    </xf>
    <xf numFmtId="177" fontId="36" fillId="30" borderId="1" xfId="0" applyNumberFormat="1" applyFont="1" applyFill="1" applyBorder="1" applyAlignment="1">
      <alignment horizontal="left" vertical="center" wrapText="1"/>
    </xf>
    <xf numFmtId="0" fontId="41" fillId="27" borderId="12" xfId="0" applyFont="1" applyFill="1" applyBorder="1" applyAlignment="1">
      <alignment horizontal="center" vertical="center"/>
    </xf>
    <xf numFmtId="0" fontId="41" fillId="27" borderId="0" xfId="0" applyFont="1" applyFill="1" applyBorder="1" applyAlignment="1">
      <alignment horizontal="left"/>
    </xf>
    <xf numFmtId="0" fontId="34" fillId="27" borderId="0" xfId="0" applyFont="1" applyFill="1" applyBorder="1"/>
    <xf numFmtId="177" fontId="34" fillId="27" borderId="0" xfId="0" applyNumberFormat="1" applyFont="1" applyFill="1" applyBorder="1" applyAlignment="1">
      <alignment horizontal="right" vertical="center"/>
    </xf>
    <xf numFmtId="178" fontId="41" fillId="27" borderId="13" xfId="0" applyNumberFormat="1" applyFont="1" applyFill="1" applyBorder="1" applyAlignment="1">
      <alignment horizontal="right"/>
    </xf>
    <xf numFmtId="178" fontId="41" fillId="27" borderId="16" xfId="0" applyNumberFormat="1" applyFont="1" applyFill="1" applyBorder="1" applyAlignment="1">
      <alignment horizontal="right"/>
    </xf>
    <xf numFmtId="0" fontId="42" fillId="0" borderId="16" xfId="0" applyFont="1" applyFill="1" applyBorder="1" applyAlignment="1">
      <alignment horizontal="left" vertical="center"/>
    </xf>
    <xf numFmtId="0" fontId="34" fillId="0" borderId="16" xfId="0" applyFont="1" applyFill="1" applyBorder="1" applyAlignment="1">
      <alignment horizontal="right" vertical="center"/>
    </xf>
    <xf numFmtId="0" fontId="34" fillId="0" borderId="16" xfId="0" applyFont="1" applyFill="1" applyBorder="1" applyAlignment="1">
      <alignment vertical="center" wrapText="1"/>
    </xf>
    <xf numFmtId="179" fontId="34" fillId="0" borderId="16" xfId="0" applyNumberFormat="1" applyFont="1" applyFill="1" applyBorder="1" applyAlignment="1">
      <alignment horizontal="right" vertical="center"/>
    </xf>
    <xf numFmtId="0" fontId="42" fillId="0" borderId="16" xfId="0" applyFont="1" applyFill="1" applyBorder="1" applyAlignment="1">
      <alignment horizontal="left" vertical="center" wrapText="1"/>
    </xf>
    <xf numFmtId="179" fontId="41" fillId="0" borderId="1" xfId="0" applyNumberFormat="1" applyFont="1" applyBorder="1" applyAlignment="1">
      <alignment horizontal="right"/>
    </xf>
    <xf numFmtId="0" fontId="34" fillId="0" borderId="16" xfId="0" applyFont="1" applyBorder="1"/>
    <xf numFmtId="10" fontId="41" fillId="27" borderId="13" xfId="63" applyNumberFormat="1" applyFont="1" applyFill="1" applyBorder="1" applyAlignment="1">
      <alignment horizontal="right"/>
    </xf>
    <xf numFmtId="179" fontId="34" fillId="0" borderId="1" xfId="0" applyNumberFormat="1" applyFont="1" applyBorder="1" applyAlignment="1">
      <alignment horizontal="left"/>
    </xf>
    <xf numFmtId="0" fontId="41" fillId="28" borderId="1" xfId="0" applyFont="1" applyFill="1" applyBorder="1" applyAlignment="1">
      <alignment horizontal="left" vertical="center"/>
    </xf>
    <xf numFmtId="180" fontId="44" fillId="0" borderId="15" xfId="0" applyNumberFormat="1" applyFont="1" applyFill="1" applyBorder="1" applyAlignment="1">
      <alignment horizontal="right"/>
    </xf>
    <xf numFmtId="0" fontId="36" fillId="25" borderId="16" xfId="0" applyFont="1" applyFill="1" applyBorder="1" applyAlignment="1">
      <alignment horizontal="center" vertical="center"/>
    </xf>
    <xf numFmtId="0" fontId="34" fillId="0" borderId="16" xfId="0" applyFont="1" applyBorder="1" applyAlignment="1">
      <alignment wrapText="1"/>
    </xf>
    <xf numFmtId="0" fontId="36" fillId="26" borderId="16" xfId="0" applyFont="1" applyFill="1" applyBorder="1" applyAlignment="1">
      <alignment horizontal="center" vertical="center" wrapText="1"/>
    </xf>
    <xf numFmtId="180" fontId="46" fillId="0" borderId="15" xfId="0" applyNumberFormat="1" applyFont="1" applyFill="1" applyBorder="1" applyAlignment="1">
      <alignment horizontal="right"/>
    </xf>
    <xf numFmtId="0" fontId="45" fillId="31" borderId="23" xfId="3" applyFont="1" applyFill="1" applyBorder="1" applyAlignment="1">
      <alignment horizontal="left" vertical="center" wrapText="1"/>
    </xf>
    <xf numFmtId="10" fontId="41" fillId="27" borderId="22" xfId="63" applyNumberFormat="1" applyFont="1" applyFill="1" applyBorder="1" applyAlignment="1">
      <alignment horizontal="left"/>
    </xf>
    <xf numFmtId="9" fontId="41" fillId="27" borderId="0" xfId="0" applyNumberFormat="1" applyFont="1" applyFill="1" applyBorder="1" applyAlignment="1">
      <alignment horizontal="left"/>
    </xf>
    <xf numFmtId="176" fontId="44" fillId="0" borderId="0" xfId="62" applyFont="1" applyAlignment="1">
      <alignment horizontal="left"/>
    </xf>
    <xf numFmtId="0" fontId="36" fillId="29" borderId="1" xfId="0" applyFont="1" applyFill="1" applyBorder="1" applyAlignment="1">
      <alignment horizontal="center" vertical="center"/>
    </xf>
    <xf numFmtId="0" fontId="36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41" fillId="0" borderId="11" xfId="0" applyFont="1" applyBorder="1" applyAlignment="1">
      <alignment horizontal="right"/>
    </xf>
    <xf numFmtId="0" fontId="41" fillId="0" borderId="14" xfId="0" applyFont="1" applyBorder="1" applyAlignment="1">
      <alignment horizontal="right"/>
    </xf>
    <xf numFmtId="0" fontId="41" fillId="0" borderId="18" xfId="0" applyFont="1" applyBorder="1" applyAlignment="1">
      <alignment horizontal="right"/>
    </xf>
    <xf numFmtId="0" fontId="41" fillId="0" borderId="15" xfId="0" applyFont="1" applyBorder="1" applyAlignment="1">
      <alignment horizontal="right"/>
    </xf>
    <xf numFmtId="0" fontId="41" fillId="28" borderId="11" xfId="0" applyFont="1" applyFill="1" applyBorder="1" applyAlignment="1">
      <alignment horizontal="center" vertical="center"/>
    </xf>
    <xf numFmtId="0" fontId="41" fillId="28" borderId="14" xfId="0" applyFont="1" applyFill="1" applyBorder="1" applyAlignment="1">
      <alignment horizontal="center" vertical="center"/>
    </xf>
    <xf numFmtId="0" fontId="41" fillId="28" borderId="18" xfId="0" applyFont="1" applyFill="1" applyBorder="1" applyAlignment="1">
      <alignment horizontal="center" vertical="center"/>
    </xf>
    <xf numFmtId="0" fontId="41" fillId="28" borderId="15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wrapText="1"/>
    </xf>
    <xf numFmtId="0" fontId="43" fillId="0" borderId="21" xfId="0" applyFont="1" applyFill="1" applyBorder="1" applyAlignment="1" applyProtection="1">
      <alignment horizontal="left" vertical="center" wrapText="1"/>
    </xf>
    <xf numFmtId="0" fontId="43" fillId="0" borderId="22" xfId="0" applyFont="1" applyFill="1" applyBorder="1" applyAlignment="1" applyProtection="1">
      <alignment horizontal="left" vertical="center" wrapText="1"/>
    </xf>
    <xf numFmtId="49" fontId="42" fillId="0" borderId="21" xfId="0" applyNumberFormat="1" applyFont="1" applyFill="1" applyBorder="1" applyAlignment="1">
      <alignment horizontal="center" vertical="center"/>
    </xf>
    <xf numFmtId="49" fontId="42" fillId="0" borderId="22" xfId="0" applyNumberFormat="1" applyFont="1" applyFill="1" applyBorder="1" applyAlignment="1">
      <alignment horizontal="center" vertical="center"/>
    </xf>
    <xf numFmtId="0" fontId="34" fillId="0" borderId="17" xfId="0" applyFont="1" applyBorder="1" applyAlignment="1">
      <alignment horizontal="right"/>
    </xf>
    <xf numFmtId="0" fontId="34" fillId="0" borderId="18" xfId="0" applyFont="1" applyBorder="1" applyAlignment="1">
      <alignment horizontal="right"/>
    </xf>
    <xf numFmtId="0" fontId="34" fillId="0" borderId="19" xfId="0" applyFont="1" applyBorder="1" applyAlignment="1">
      <alignment horizontal="right"/>
    </xf>
  </cellXfs>
  <cellStyles count="124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" xfId="123"/>
    <cellStyle name="Comma 2" xfId="4"/>
    <cellStyle name="Normal 2" xfId="3"/>
    <cellStyle name="Normal 2 2" xfId="122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常规 6" xfId="12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11"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8EA9DB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472C4"/>
        </top>
        <bottom style="thin">
          <color rgb="FF4472C4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top style="thin">
          <color rgb="FF8EA9DB"/>
        </top>
      </border>
    </dxf>
    <dxf>
      <font>
        <b/>
        <color rgb="FF000000"/>
      </font>
      <fill>
        <patternFill patternType="solid">
          <fgColor rgb="FFD9E1F2"/>
          <bgColor rgb="FFD9E1F2"/>
        </patternFill>
      </fill>
      <border>
        <bottom style="thin">
          <color rgb="FF8EA9DB"/>
        </bottom>
      </border>
    </dxf>
  </dxfs>
  <tableStyles count="1" defaultTableStyle="TableStyleMedium2" defaultPivotStyle="PivotStyleLight16">
    <tableStyle name="PivotStyleLight16 2" table="0" count="11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26"/>
  <sheetViews>
    <sheetView tabSelected="1" zoomScale="80" zoomScaleNormal="80" zoomScalePageLayoutView="130" workbookViewId="0">
      <selection activeCell="F21" sqref="F21"/>
    </sheetView>
  </sheetViews>
  <sheetFormatPr defaultColWidth="8.875" defaultRowHeight="15.75"/>
  <cols>
    <col min="1" max="1" width="8.875" style="1"/>
    <col min="2" max="2" width="8.5" style="1" customWidth="1"/>
    <col min="3" max="4" width="25.625" style="1" customWidth="1"/>
    <col min="5" max="5" width="18.75" style="1" bestFit="1" customWidth="1"/>
    <col min="6" max="6" width="24.125" style="1" customWidth="1"/>
    <col min="7" max="7" width="16.75" style="1" customWidth="1"/>
    <col min="8" max="8" width="8.5" style="1" customWidth="1"/>
    <col min="9" max="9" width="13.5" style="1" customWidth="1"/>
    <col min="10" max="10" width="13.625" style="1" customWidth="1"/>
    <col min="11" max="11" width="16" style="1" bestFit="1" customWidth="1"/>
    <col min="12" max="16384" width="8.875" style="1"/>
  </cols>
  <sheetData>
    <row r="2" spans="2:11" ht="20.25">
      <c r="B2" s="53" t="s">
        <v>30</v>
      </c>
      <c r="C2" s="53"/>
      <c r="D2" s="53"/>
      <c r="E2" s="53"/>
      <c r="F2" s="53"/>
      <c r="H2" s="2"/>
      <c r="I2" s="2"/>
      <c r="J2" s="2"/>
      <c r="K2" s="3"/>
    </row>
    <row r="3" spans="2:11" ht="31.5">
      <c r="B3" s="4"/>
      <c r="C3" s="5" t="s">
        <v>1</v>
      </c>
      <c r="D3" s="5"/>
      <c r="E3" s="6" t="s">
        <v>19</v>
      </c>
      <c r="G3" s="2"/>
      <c r="H3" s="2"/>
      <c r="I3" s="2"/>
      <c r="J3" s="2"/>
      <c r="K3" s="3"/>
    </row>
    <row r="4" spans="2:11">
      <c r="B4" s="7" t="s">
        <v>2</v>
      </c>
      <c r="C4" s="8" t="s">
        <v>3</v>
      </c>
      <c r="D4" s="43"/>
      <c r="E4" s="8" t="s">
        <v>4</v>
      </c>
      <c r="F4" s="8" t="s">
        <v>18</v>
      </c>
      <c r="G4" s="9"/>
      <c r="H4" s="2"/>
      <c r="I4" s="2"/>
      <c r="J4" s="2"/>
      <c r="K4" s="3"/>
    </row>
    <row r="5" spans="2:11">
      <c r="B5" s="10">
        <v>1</v>
      </c>
      <c r="C5" s="11" t="s">
        <v>20</v>
      </c>
      <c r="D5" s="44"/>
      <c r="E5" s="12">
        <f>J11</f>
        <v>21124</v>
      </c>
      <c r="F5" s="12"/>
      <c r="G5" s="13"/>
      <c r="H5" s="2"/>
      <c r="I5" s="2"/>
      <c r="J5" s="2"/>
      <c r="K5" s="3"/>
    </row>
    <row r="6" spans="2:11">
      <c r="B6" s="10">
        <v>2</v>
      </c>
      <c r="C6" s="11" t="s">
        <v>16</v>
      </c>
      <c r="D6" s="44"/>
      <c r="E6" s="14">
        <f>J16</f>
        <v>1267.44</v>
      </c>
      <c r="F6" s="14"/>
      <c r="G6" s="2"/>
      <c r="H6" s="2"/>
      <c r="I6" s="2"/>
      <c r="J6" s="2"/>
      <c r="K6" s="3"/>
    </row>
    <row r="7" spans="2:11">
      <c r="B7" s="15"/>
      <c r="C7" s="11" t="s">
        <v>0</v>
      </c>
      <c r="D7" s="44"/>
      <c r="E7" s="16">
        <f>SUM(E5:E6)</f>
        <v>22391.439999999999</v>
      </c>
      <c r="F7" s="16"/>
      <c r="G7" s="2"/>
      <c r="H7" s="2"/>
      <c r="I7" s="2"/>
      <c r="J7" s="2"/>
      <c r="K7" s="3"/>
    </row>
    <row r="8" spans="2:11">
      <c r="B8" s="17"/>
      <c r="C8" s="18"/>
      <c r="D8" s="18"/>
      <c r="E8" s="19"/>
      <c r="G8" s="2"/>
      <c r="H8" s="2"/>
      <c r="I8" s="2"/>
      <c r="J8" s="2"/>
      <c r="K8" s="3"/>
    </row>
    <row r="9" spans="2:11" ht="27.75">
      <c r="B9" s="17"/>
      <c r="C9" s="62" t="s">
        <v>17</v>
      </c>
      <c r="D9" s="62"/>
      <c r="E9" s="62"/>
      <c r="F9" s="62"/>
      <c r="G9" s="62"/>
      <c r="H9" s="62"/>
      <c r="I9" s="62"/>
      <c r="J9" s="62"/>
      <c r="K9" s="3"/>
    </row>
    <row r="10" spans="2:11" ht="47.25">
      <c r="B10" s="20" t="s">
        <v>5</v>
      </c>
      <c r="C10" s="20" t="s">
        <v>6</v>
      </c>
      <c r="D10" s="45"/>
      <c r="E10" s="20" t="s">
        <v>7</v>
      </c>
      <c r="F10" s="20" t="s">
        <v>8</v>
      </c>
      <c r="G10" s="21" t="s">
        <v>9</v>
      </c>
      <c r="H10" s="22" t="s">
        <v>10</v>
      </c>
      <c r="I10" s="23" t="s">
        <v>11</v>
      </c>
      <c r="J10" s="24" t="s">
        <v>12</v>
      </c>
      <c r="K10" s="25" t="s">
        <v>15</v>
      </c>
    </row>
    <row r="11" spans="2:11">
      <c r="B11" s="26">
        <v>1</v>
      </c>
      <c r="C11" s="27" t="str">
        <f>C5</f>
        <v>医学服务</v>
      </c>
      <c r="D11" s="27"/>
      <c r="E11" s="27"/>
      <c r="F11" s="28"/>
      <c r="G11" s="29"/>
      <c r="H11" s="29"/>
      <c r="I11" s="29"/>
      <c r="J11" s="30">
        <f>SUM(J12:J13)</f>
        <v>21124</v>
      </c>
      <c r="K11" s="31"/>
    </row>
    <row r="12" spans="2:11" ht="65.25" customHeight="1">
      <c r="B12" s="65" t="s">
        <v>21</v>
      </c>
      <c r="C12" s="63" t="s">
        <v>25</v>
      </c>
      <c r="D12" s="47" t="s">
        <v>27</v>
      </c>
      <c r="E12" s="32" t="s">
        <v>23</v>
      </c>
      <c r="F12" s="36" t="s">
        <v>29</v>
      </c>
      <c r="G12" s="33">
        <v>1</v>
      </c>
      <c r="H12" s="34">
        <v>14</v>
      </c>
      <c r="I12" s="35">
        <v>616</v>
      </c>
      <c r="J12" s="35">
        <f>I12*G12*H12</f>
        <v>8624</v>
      </c>
      <c r="K12" s="35">
        <v>616</v>
      </c>
    </row>
    <row r="13" spans="2:11" ht="94.5">
      <c r="B13" s="66"/>
      <c r="C13" s="64"/>
      <c r="D13" s="47" t="s">
        <v>24</v>
      </c>
      <c r="E13" s="32" t="s">
        <v>22</v>
      </c>
      <c r="F13" s="36" t="s">
        <v>28</v>
      </c>
      <c r="G13" s="33">
        <v>1</v>
      </c>
      <c r="H13" s="34">
        <v>20</v>
      </c>
      <c r="I13" s="35">
        <v>625</v>
      </c>
      <c r="J13" s="35">
        <f>I13*G13*H13</f>
        <v>12500</v>
      </c>
      <c r="K13" s="35">
        <v>625</v>
      </c>
    </row>
    <row r="14" spans="2:11">
      <c r="B14" s="67" t="s">
        <v>26</v>
      </c>
      <c r="C14" s="68"/>
      <c r="D14" s="68"/>
      <c r="E14" s="68"/>
      <c r="F14" s="68"/>
      <c r="G14" s="68"/>
      <c r="H14" s="68"/>
      <c r="I14" s="69"/>
      <c r="J14" s="37">
        <f>J11</f>
        <v>21124</v>
      </c>
      <c r="K14" s="38"/>
    </row>
    <row r="15" spans="2:11">
      <c r="B15" s="26">
        <v>2</v>
      </c>
      <c r="C15" s="27" t="s">
        <v>16</v>
      </c>
      <c r="D15" s="27"/>
      <c r="E15" s="49">
        <v>0.06</v>
      </c>
      <c r="F15" s="28"/>
      <c r="G15" s="29"/>
      <c r="H15" s="29"/>
      <c r="I15" s="29"/>
      <c r="J15" s="39"/>
      <c r="K15" s="48"/>
    </row>
    <row r="16" spans="2:11">
      <c r="B16" s="54" t="s">
        <v>13</v>
      </c>
      <c r="C16" s="55"/>
      <c r="D16" s="56"/>
      <c r="E16" s="55"/>
      <c r="F16" s="55"/>
      <c r="G16" s="55"/>
      <c r="H16" s="55"/>
      <c r="I16" s="57"/>
      <c r="J16" s="37">
        <f>J14*E15</f>
        <v>1267.44</v>
      </c>
      <c r="K16" s="40"/>
    </row>
    <row r="17" spans="2:11">
      <c r="B17" s="58"/>
      <c r="C17" s="59"/>
      <c r="D17" s="60"/>
      <c r="E17" s="59"/>
      <c r="F17" s="59"/>
      <c r="G17" s="59"/>
      <c r="H17" s="59"/>
      <c r="I17" s="59"/>
      <c r="J17" s="61"/>
      <c r="K17" s="41"/>
    </row>
    <row r="18" spans="2:11">
      <c r="B18" s="51" t="s">
        <v>14</v>
      </c>
      <c r="C18" s="51"/>
      <c r="D18" s="52"/>
      <c r="E18" s="51"/>
      <c r="F18" s="51"/>
      <c r="G18" s="51"/>
      <c r="H18" s="51"/>
      <c r="I18" s="51"/>
      <c r="J18" s="46">
        <f>J14+J16</f>
        <v>22391.439999999999</v>
      </c>
      <c r="K18" s="42"/>
    </row>
    <row r="21" spans="2:11" ht="15" customHeight="1"/>
    <row r="23" spans="2:11" ht="17.25" customHeight="1"/>
    <row r="26" spans="2:11">
      <c r="C26" s="50"/>
      <c r="D26" s="50"/>
    </row>
  </sheetData>
  <mergeCells count="9">
    <mergeCell ref="C26:D26"/>
    <mergeCell ref="B18:I18"/>
    <mergeCell ref="B2:F2"/>
    <mergeCell ref="B16:I16"/>
    <mergeCell ref="B17:J17"/>
    <mergeCell ref="C9:J9"/>
    <mergeCell ref="C12:C13"/>
    <mergeCell ref="B12:B13"/>
    <mergeCell ref="B14:I14"/>
  </mergeCells>
  <phoneticPr fontId="1" type="noConversion"/>
  <pageMargins left="0.7" right="0.7" top="0.75" bottom="0.75" header="0.3" footer="0.3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娄轩 Hana Lou</cp:lastModifiedBy>
  <cp:lastPrinted>2018-10-16T03:27:19Z</cp:lastPrinted>
  <dcterms:created xsi:type="dcterms:W3CDTF">2014-02-12T08:04:12Z</dcterms:created>
  <dcterms:modified xsi:type="dcterms:W3CDTF">2021-04-16T09:32:35Z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