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9" i="1" l="1"/>
  <c r="I8" i="1"/>
  <c r="I7" i="1"/>
  <c r="I6" i="1"/>
  <c r="I10" i="1" s="1"/>
  <c r="I12" i="1" s="1"/>
  <c r="I14" i="1" l="1"/>
  <c r="I16" i="1" s="1"/>
  <c r="I18" i="1" s="1"/>
</calcChain>
</file>

<file path=xl/comments1.xml><?xml version="1.0" encoding="utf-8"?>
<comments xmlns="http://schemas.openxmlformats.org/spreadsheetml/2006/main">
  <authors>
    <author>作者</author>
  </authors>
  <commentList>
    <comment ref="D4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4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4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4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<sst xmlns="http://schemas.openxmlformats.org/spreadsheetml/2006/main" count="36" uniqueCount="30">
  <si>
    <t>序号</t>
  </si>
  <si>
    <t>内容</t>
  </si>
  <si>
    <t>单位</t>
  </si>
  <si>
    <t>尺寸</t>
  </si>
  <si>
    <t>数量</t>
  </si>
  <si>
    <t>使用次数</t>
  </si>
  <si>
    <t>单价(RMB)</t>
  </si>
  <si>
    <t>总价(RMB)</t>
  </si>
  <si>
    <t>省级城市-会议物料制作</t>
  </si>
  <si>
    <t>1-1</t>
  </si>
  <si>
    <t>邀请函</t>
  </si>
  <si>
    <t>信封：290g白卡纸</t>
  </si>
  <si>
    <t>份</t>
  </si>
  <si>
    <t>0.22*0.11m</t>
  </si>
  <si>
    <t>1-2</t>
  </si>
  <si>
    <t>内页：300g珠光纸</t>
  </si>
  <si>
    <t>0.2*0.1m</t>
  </si>
  <si>
    <t>1-3</t>
  </si>
  <si>
    <t>易拉宝</t>
  </si>
  <si>
    <t>每个城市：2指引、1KV、1日程</t>
  </si>
  <si>
    <t>1*2m</t>
  </si>
  <si>
    <t>1-4</t>
  </si>
  <si>
    <t>快递费用</t>
  </si>
  <si>
    <t>共四个城市</t>
  </si>
  <si>
    <t>Total</t>
  </si>
  <si>
    <t>总计</t>
  </si>
  <si>
    <t>服务费</t>
  </si>
  <si>
    <t>税 Tax</t>
  </si>
  <si>
    <t>Total Amount</t>
  </si>
  <si>
    <t xml:space="preserve">  2021美纳里尼安萨科上市省级物料制作结算表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</si>
</sst>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#,##0.00_ "/>
    <numFmt numFmtId="178" formatCode="&quot; &quot;* #,##0.00&quot; &quot;;&quot; &quot;* &quot;-&quot;#,##0.00&quot; &quot;;&quot; &quot;* &quot;-&quot;??&quot; &quot;"/>
    <numFmt numFmtId="179" formatCode="0.0%"/>
  </numFmts>
  <fonts count="13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8"/>
      <name val="微软雅黑"/>
      <family val="2"/>
      <charset val="134"/>
    </font>
    <font>
      <sz val="9"/>
      <name val="宋体"/>
      <family val="3"/>
      <charset val="134"/>
    </font>
    <font>
      <b/>
      <sz val="12"/>
      <color indexed="9"/>
      <name val="微软雅黑"/>
      <family val="2"/>
      <charset val="134"/>
    </font>
    <font>
      <sz val="10"/>
      <name val="Arial"/>
      <family val="2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name val="宋体"/>
      <family val="3"/>
      <charset val="134"/>
    </font>
    <font>
      <b/>
      <sz val="12"/>
      <color indexed="8"/>
      <name val="微软雅黑"/>
      <family val="2"/>
      <charset val="134"/>
    </font>
    <font>
      <b/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7" fillId="0" borderId="0">
      <alignment vertical="top"/>
    </xf>
    <xf numFmtId="43" fontId="10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left" vertical="center"/>
    </xf>
    <xf numFmtId="0" fontId="2" fillId="3" borderId="1" xfId="2" applyFont="1" applyFill="1" applyBorder="1" applyAlignment="1">
      <alignment horizontal="center" vertical="center"/>
    </xf>
    <xf numFmtId="176" fontId="2" fillId="3" borderId="1" xfId="2" applyNumberFormat="1" applyFont="1" applyFill="1" applyBorder="1" applyAlignment="1">
      <alignment horizontal="center" vertical="center"/>
    </xf>
    <xf numFmtId="176" fontId="2" fillId="3" borderId="1" xfId="2" applyNumberFormat="1" applyFont="1" applyFill="1" applyBorder="1" applyAlignment="1">
      <alignment horizontal="right" vertical="center"/>
    </xf>
    <xf numFmtId="177" fontId="8" fillId="3" borderId="1" xfId="2" applyNumberFormat="1" applyFont="1" applyFill="1" applyBorder="1" applyAlignment="1">
      <alignment horizontal="right" vertical="center"/>
    </xf>
    <xf numFmtId="177" fontId="8" fillId="3" borderId="1" xfId="0" applyNumberFormat="1" applyFont="1" applyFill="1" applyBorder="1" applyAlignment="1">
      <alignment horizontal="right" vertical="center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0" fontId="9" fillId="4" borderId="1" xfId="0" applyNumberFormat="1" applyFont="1" applyFill="1" applyBorder="1" applyAlignment="1">
      <alignment horizontal="center" vertical="center"/>
    </xf>
    <xf numFmtId="178" fontId="9" fillId="4" borderId="1" xfId="0" applyNumberFormat="1" applyFont="1" applyFill="1" applyBorder="1" applyAlignment="1">
      <alignment horizontal="right" vertical="center" wrapText="1"/>
    </xf>
    <xf numFmtId="49" fontId="9" fillId="4" borderId="3" xfId="0" applyNumberFormat="1" applyFont="1" applyFill="1" applyBorder="1" applyAlignment="1">
      <alignment horizontal="left" vertical="center"/>
    </xf>
    <xf numFmtId="49" fontId="9" fillId="4" borderId="3" xfId="0" applyNumberFormat="1" applyFont="1" applyFill="1" applyBorder="1" applyAlignment="1">
      <alignment horizontal="left" vertical="center"/>
    </xf>
    <xf numFmtId="49" fontId="9" fillId="4" borderId="3" xfId="0" applyNumberFormat="1" applyFont="1" applyFill="1" applyBorder="1" applyAlignment="1">
      <alignment vertical="center"/>
    </xf>
    <xf numFmtId="0" fontId="2" fillId="0" borderId="1" xfId="2" applyFont="1" applyBorder="1" applyAlignment="1">
      <alignment horizontal="right" vertical="center"/>
    </xf>
    <xf numFmtId="43" fontId="8" fillId="4" borderId="1" xfId="3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9" fontId="2" fillId="0" borderId="4" xfId="0" applyNumberFormat="1" applyFont="1" applyBorder="1" applyAlignment="1">
      <alignment horizontal="right" vertical="center"/>
    </xf>
    <xf numFmtId="9" fontId="2" fillId="0" borderId="5" xfId="0" applyNumberFormat="1" applyFont="1" applyBorder="1" applyAlignment="1">
      <alignment horizontal="right" vertical="center"/>
    </xf>
    <xf numFmtId="9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10" fontId="8" fillId="3" borderId="1" xfId="1" applyNumberFormat="1" applyFont="1" applyFill="1" applyBorder="1" applyAlignment="1">
      <alignment horizontal="right" vertical="center"/>
    </xf>
    <xf numFmtId="179" fontId="2" fillId="0" borderId="4" xfId="0" applyNumberFormat="1" applyFont="1" applyBorder="1" applyAlignment="1">
      <alignment horizontal="right" vertical="center"/>
    </xf>
    <xf numFmtId="179" fontId="2" fillId="0" borderId="5" xfId="0" applyNumberFormat="1" applyFont="1" applyBorder="1" applyAlignment="1">
      <alignment horizontal="right" vertical="center"/>
    </xf>
    <xf numFmtId="179" fontId="2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indent="1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</cellXfs>
  <cellStyles count="4">
    <cellStyle name="百分比" xfId="1" builtinId="5"/>
    <cellStyle name="常规" xfId="0" builtinId="0"/>
    <cellStyle name="常规 2" xfId="2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tabSelected="1" zoomScale="85" zoomScaleNormal="85" workbookViewId="0">
      <selection activeCell="L4" sqref="L4"/>
    </sheetView>
  </sheetViews>
  <sheetFormatPr defaultRowHeight="14" x14ac:dyDescent="0.25"/>
  <cols>
    <col min="1" max="1" width="9.26953125" customWidth="1"/>
    <col min="2" max="2" width="23.6328125" customWidth="1"/>
    <col min="3" max="3" width="32.453125" customWidth="1"/>
    <col min="4" max="4" width="8.26953125" customWidth="1"/>
    <col min="5" max="5" width="12.54296875" customWidth="1"/>
    <col min="6" max="6" width="7"/>
    <col min="7" max="7" width="6.7265625" customWidth="1"/>
    <col min="8" max="8" width="9.81640625" customWidth="1"/>
    <col min="9" max="9" width="14.08984375" customWidth="1"/>
  </cols>
  <sheetData>
    <row r="1" spans="1:9" ht="16.5" x14ac:dyDescent="0.25">
      <c r="A1" s="1"/>
      <c r="B1" s="2"/>
      <c r="C1" s="2"/>
      <c r="D1" s="2"/>
      <c r="E1" s="1"/>
      <c r="F1" s="1"/>
      <c r="G1" s="1"/>
      <c r="H1" s="2"/>
      <c r="I1" s="2"/>
    </row>
    <row r="2" spans="1:9" ht="25" x14ac:dyDescent="0.25">
      <c r="A2" s="3" t="s">
        <v>29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4"/>
      <c r="B3" s="5"/>
      <c r="C3" s="5"/>
      <c r="D3" s="5"/>
      <c r="E3" s="4"/>
      <c r="F3" s="4"/>
      <c r="G3" s="4"/>
      <c r="H3" s="6"/>
      <c r="I3" s="6"/>
    </row>
    <row r="4" spans="1:9" ht="33" x14ac:dyDescent="0.25">
      <c r="A4" s="7" t="s">
        <v>0</v>
      </c>
      <c r="B4" s="8" t="s">
        <v>1</v>
      </c>
      <c r="C4" s="8"/>
      <c r="D4" s="7" t="s">
        <v>2</v>
      </c>
      <c r="E4" s="7" t="s">
        <v>3</v>
      </c>
      <c r="F4" s="9" t="s">
        <v>4</v>
      </c>
      <c r="G4" s="9" t="s">
        <v>5</v>
      </c>
      <c r="H4" s="9" t="s">
        <v>6</v>
      </c>
      <c r="I4" s="9" t="s">
        <v>7</v>
      </c>
    </row>
    <row r="5" spans="1:9" ht="16.5" x14ac:dyDescent="0.25">
      <c r="A5" s="10">
        <v>1</v>
      </c>
      <c r="B5" s="11" t="s">
        <v>8</v>
      </c>
      <c r="C5" s="11"/>
      <c r="D5" s="11"/>
      <c r="E5" s="12"/>
      <c r="F5" s="13"/>
      <c r="G5" s="13"/>
      <c r="H5" s="14"/>
      <c r="I5" s="15"/>
    </row>
    <row r="6" spans="1:9" ht="16.5" x14ac:dyDescent="0.25">
      <c r="A6" s="17" t="s">
        <v>9</v>
      </c>
      <c r="B6" s="18" t="s">
        <v>10</v>
      </c>
      <c r="C6" s="19" t="s">
        <v>11</v>
      </c>
      <c r="D6" s="17" t="s">
        <v>12</v>
      </c>
      <c r="E6" s="17" t="s">
        <v>13</v>
      </c>
      <c r="F6" s="20">
        <v>120</v>
      </c>
      <c r="G6" s="20">
        <v>1</v>
      </c>
      <c r="H6" s="21">
        <v>18</v>
      </c>
      <c r="I6" s="21">
        <f t="shared" ref="I6:I9" si="0">H6*G6*F6</f>
        <v>2160</v>
      </c>
    </row>
    <row r="7" spans="1:9" ht="16.5" x14ac:dyDescent="0.25">
      <c r="A7" s="17" t="s">
        <v>14</v>
      </c>
      <c r="B7" s="22"/>
      <c r="C7" s="19" t="s">
        <v>15</v>
      </c>
      <c r="D7" s="17" t="s">
        <v>12</v>
      </c>
      <c r="E7" s="17" t="s">
        <v>16</v>
      </c>
      <c r="F7" s="20">
        <v>120</v>
      </c>
      <c r="G7" s="20">
        <v>1</v>
      </c>
      <c r="H7" s="21">
        <v>5</v>
      </c>
      <c r="I7" s="21">
        <f t="shared" si="0"/>
        <v>600</v>
      </c>
    </row>
    <row r="8" spans="1:9" ht="16.5" x14ac:dyDescent="0.25">
      <c r="A8" s="17" t="s">
        <v>17</v>
      </c>
      <c r="B8" s="23" t="s">
        <v>18</v>
      </c>
      <c r="C8" s="19" t="s">
        <v>19</v>
      </c>
      <c r="D8" s="17" t="s">
        <v>12</v>
      </c>
      <c r="E8" s="17" t="s">
        <v>20</v>
      </c>
      <c r="F8" s="20">
        <v>16</v>
      </c>
      <c r="G8" s="20">
        <v>1</v>
      </c>
      <c r="H8" s="21">
        <v>280</v>
      </c>
      <c r="I8" s="21">
        <f t="shared" si="0"/>
        <v>4480</v>
      </c>
    </row>
    <row r="9" spans="1:9" ht="16.5" x14ac:dyDescent="0.25">
      <c r="A9" s="17" t="s">
        <v>21</v>
      </c>
      <c r="B9" s="24" t="s">
        <v>22</v>
      </c>
      <c r="C9" s="19" t="s">
        <v>23</v>
      </c>
      <c r="D9" s="17" t="s">
        <v>12</v>
      </c>
      <c r="E9" s="17"/>
      <c r="F9" s="20">
        <v>4</v>
      </c>
      <c r="G9" s="20">
        <v>1</v>
      </c>
      <c r="H9" s="21">
        <v>150</v>
      </c>
      <c r="I9" s="21">
        <f t="shared" si="0"/>
        <v>600</v>
      </c>
    </row>
    <row r="10" spans="1:9" ht="16.5" x14ac:dyDescent="0.25">
      <c r="A10" s="25" t="s">
        <v>24</v>
      </c>
      <c r="B10" s="25"/>
      <c r="C10" s="25"/>
      <c r="D10" s="25"/>
      <c r="E10" s="25"/>
      <c r="F10" s="25"/>
      <c r="G10" s="25"/>
      <c r="H10" s="25"/>
      <c r="I10" s="26">
        <f>SUM(I6:I9)</f>
        <v>7840</v>
      </c>
    </row>
    <row r="11" spans="1:9" ht="16.5" x14ac:dyDescent="0.25">
      <c r="A11" s="27">
        <v>2</v>
      </c>
      <c r="B11" s="28" t="s">
        <v>25</v>
      </c>
      <c r="C11" s="28"/>
      <c r="D11" s="28"/>
      <c r="E11" s="29"/>
      <c r="F11" s="30"/>
      <c r="G11" s="30"/>
      <c r="H11" s="31"/>
      <c r="I11" s="16"/>
    </row>
    <row r="12" spans="1:9" ht="16.5" x14ac:dyDescent="0.25">
      <c r="A12" s="32" t="s">
        <v>24</v>
      </c>
      <c r="B12" s="33"/>
      <c r="C12" s="33"/>
      <c r="D12" s="33"/>
      <c r="E12" s="33"/>
      <c r="F12" s="33"/>
      <c r="G12" s="33"/>
      <c r="H12" s="34"/>
      <c r="I12" s="26">
        <f>SUM(I10)</f>
        <v>7840</v>
      </c>
    </row>
    <row r="13" spans="1:9" ht="16.5" x14ac:dyDescent="0.25">
      <c r="A13" s="27">
        <v>3</v>
      </c>
      <c r="B13" s="28" t="s">
        <v>26</v>
      </c>
      <c r="C13" s="28"/>
      <c r="D13" s="28"/>
      <c r="E13" s="29"/>
      <c r="F13" s="30"/>
      <c r="G13" s="30"/>
      <c r="H13" s="31"/>
      <c r="I13" s="16"/>
    </row>
    <row r="14" spans="1:9" ht="16.5" x14ac:dyDescent="0.25">
      <c r="A14" s="35">
        <v>0.1</v>
      </c>
      <c r="B14" s="36"/>
      <c r="C14" s="36"/>
      <c r="D14" s="36"/>
      <c r="E14" s="36"/>
      <c r="F14" s="36"/>
      <c r="G14" s="37"/>
      <c r="H14" s="38" t="s">
        <v>24</v>
      </c>
      <c r="I14" s="26">
        <f>I12*A14</f>
        <v>784</v>
      </c>
    </row>
    <row r="15" spans="1:9" ht="16.5" x14ac:dyDescent="0.25">
      <c r="A15" s="39">
        <v>4</v>
      </c>
      <c r="B15" s="28" t="s">
        <v>27</v>
      </c>
      <c r="C15" s="28"/>
      <c r="D15" s="28"/>
      <c r="E15" s="29"/>
      <c r="F15" s="30"/>
      <c r="G15" s="30"/>
      <c r="H15" s="31"/>
      <c r="I15" s="40"/>
    </row>
    <row r="16" spans="1:9" ht="16.5" x14ac:dyDescent="0.25">
      <c r="A16" s="41">
        <v>6.7680000000000004E-2</v>
      </c>
      <c r="B16" s="42"/>
      <c r="C16" s="42"/>
      <c r="D16" s="42"/>
      <c r="E16" s="42"/>
      <c r="F16" s="42"/>
      <c r="G16" s="43"/>
      <c r="H16" s="44" t="s">
        <v>24</v>
      </c>
      <c r="I16" s="26">
        <f>(I12+I14)*A16</f>
        <v>583.67232000000001</v>
      </c>
    </row>
    <row r="17" spans="1:9" ht="16.5" x14ac:dyDescent="0.25">
      <c r="A17" s="45"/>
      <c r="B17" s="46"/>
      <c r="C17" s="46"/>
      <c r="D17" s="46"/>
      <c r="E17" s="46"/>
      <c r="F17" s="46"/>
      <c r="G17" s="46"/>
      <c r="H17" s="46"/>
      <c r="I17" s="46"/>
    </row>
    <row r="18" spans="1:9" ht="16.5" x14ac:dyDescent="0.25">
      <c r="A18" s="47" t="s">
        <v>28</v>
      </c>
      <c r="B18" s="48"/>
      <c r="C18" s="48"/>
      <c r="D18" s="48"/>
      <c r="E18" s="48"/>
      <c r="F18" s="48"/>
      <c r="G18" s="48"/>
      <c r="H18" s="49"/>
      <c r="I18" s="26">
        <f>SUM(I12,I14,I16)</f>
        <v>9207.6723199999997</v>
      </c>
    </row>
  </sheetData>
  <mergeCells count="9">
    <mergeCell ref="A16:G16"/>
    <mergeCell ref="A17:I17"/>
    <mergeCell ref="A18:H18"/>
    <mergeCell ref="A2:I2"/>
    <mergeCell ref="B4:C4"/>
    <mergeCell ref="B6:B7"/>
    <mergeCell ref="A10:H10"/>
    <mergeCell ref="A12:H12"/>
    <mergeCell ref="A14:G14"/>
  </mergeCells>
  <phoneticPr fontId="3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2021-10-27T09:45:53Z</dcterms:modified>
</cp:coreProperties>
</file>