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成果物----重要\芙仕得\"/>
    </mc:Choice>
  </mc:AlternateContent>
  <bookViews>
    <workbookView xWindow="0" yWindow="0" windowWidth="18990" windowHeight="7200"/>
  </bookViews>
  <sheets>
    <sheet name="报价单 " sheetId="5" r:id="rId1"/>
  </sheets>
  <calcPr calcId="152511"/>
</workbook>
</file>

<file path=xl/calcChain.xml><?xml version="1.0" encoding="utf-8"?>
<calcChain xmlns="http://schemas.openxmlformats.org/spreadsheetml/2006/main">
  <c r="I33" i="5" l="1"/>
  <c r="I32" i="5"/>
  <c r="I34" i="5" s="1"/>
  <c r="C6" i="5" s="1"/>
  <c r="I19" i="5"/>
  <c r="I18" i="5"/>
  <c r="I17" i="5"/>
  <c r="I29" i="5" s="1"/>
  <c r="B7" i="5"/>
  <c r="B6" i="5"/>
  <c r="B5" i="5"/>
  <c r="I36" i="5" l="1"/>
  <c r="C7" i="5" s="1"/>
  <c r="C5" i="5"/>
  <c r="I37" i="5"/>
  <c r="C8" i="5" s="1"/>
</calcChain>
</file>

<file path=xl/comments1.xml><?xml version="1.0" encoding="utf-8"?>
<comments xmlns="http://schemas.openxmlformats.org/spreadsheetml/2006/main">
  <authors>
    <author>Peng, Emily PH/CN</author>
    <author>CNHaoY</author>
  </authors>
  <commentList>
    <comment ref="E11" authorId="0" shapeId="0">
      <text>
        <r>
          <rPr>
            <sz val="9"/>
            <rFont val="宋体"/>
            <charset val="134"/>
          </rPr>
          <t xml:space="preserve">详细计算单位描述，例如：平米，个，人，台，天
</t>
        </r>
      </text>
    </comment>
    <comment ref="F11" authorId="0" shapeId="0">
      <text>
        <r>
          <rPr>
            <b/>
            <sz val="9"/>
            <rFont val="宋体"/>
            <charset val="134"/>
          </rPr>
          <t xml:space="preserve"> </t>
        </r>
        <r>
          <rPr>
            <sz val="9"/>
            <rFont val="宋体"/>
            <charset val="134"/>
          </rPr>
          <t xml:space="preserve">
如计算单位是平米，请将平米数填写在此处</t>
        </r>
      </text>
    </comment>
    <comment ref="G11" authorId="1" shapeId="0">
      <text>
        <r>
          <rPr>
            <b/>
            <sz val="9"/>
            <rFont val="宋体"/>
            <charset val="134"/>
          </rPr>
          <t xml:space="preserve"> 如计算单位为个/台/天/人，请将具体数量填写在此 </t>
        </r>
      </text>
    </comment>
  </commentList>
</comments>
</file>

<file path=xl/sharedStrings.xml><?xml version="1.0" encoding="utf-8"?>
<sst xmlns="http://schemas.openxmlformats.org/spreadsheetml/2006/main" count="83" uniqueCount="52">
  <si>
    <t>Quotation Summary 结算总表</t>
  </si>
  <si>
    <t>Agency: must fill in
供应商（填入右边橘色处）</t>
  </si>
  <si>
    <t>上海麦田公共关系咨询有限公司</t>
  </si>
  <si>
    <t>总PO：143736.00  目前已使用：54200.00+55968.00=112168.00  剩余：33568.00</t>
  </si>
  <si>
    <t>Item</t>
  </si>
  <si>
    <t>Descripation描述</t>
  </si>
  <si>
    <t>Quotation
报价</t>
  </si>
  <si>
    <t>2</t>
  </si>
  <si>
    <t>3</t>
  </si>
  <si>
    <t>总计 Total</t>
  </si>
  <si>
    <t>结算明细表 Quotation Breakdown</t>
  </si>
  <si>
    <t xml:space="preserve">Item  </t>
  </si>
  <si>
    <t>Descripation</t>
  </si>
  <si>
    <t>Unit</t>
  </si>
  <si>
    <t>Size</t>
  </si>
  <si>
    <t>Qty</t>
  </si>
  <si>
    <t>Unit Price</t>
  </si>
  <si>
    <t>Total(RMB)</t>
  </si>
  <si>
    <t>医学幻灯制作</t>
  </si>
  <si>
    <t>1-1</t>
  </si>
  <si>
    <t>科室会幻灯</t>
  </si>
  <si>
    <t>1、芙仕得-CDK46抑制剂联合内分泌治疗的获益 34P</t>
  </si>
  <si>
    <t>预计40P/套，其中24P从无到有</t>
  </si>
  <si>
    <t>页</t>
  </si>
  <si>
    <t>2、氟维司群-对比依西美坦-临床研究-15P</t>
  </si>
  <si>
    <t>1-2</t>
  </si>
  <si>
    <t>城市会幻灯</t>
  </si>
  <si>
    <t xml:space="preserve">1、HR+晚期乳腺癌内分泌治疗百花齐放的“联合时代” 
</t>
  </si>
  <si>
    <t>2、芙仕得销售培训-外科</t>
  </si>
  <si>
    <r>
      <rPr>
        <sz val="12"/>
        <rFont val="微软雅黑"/>
        <charset val="134"/>
      </rPr>
      <t>3、</t>
    </r>
    <r>
      <rPr>
        <sz val="7"/>
        <rFont val="微软雅黑"/>
        <charset val="134"/>
      </rPr>
      <t xml:space="preserve"> </t>
    </r>
    <r>
      <rPr>
        <sz val="12"/>
        <rFont val="微软雅黑"/>
        <charset val="134"/>
      </rPr>
      <t>晚期单药治疗选择</t>
    </r>
  </si>
  <si>
    <t>1-3</t>
  </si>
  <si>
    <t>虚拟病例幻灯</t>
  </si>
  <si>
    <t>1、绝经前激素阳性乳腺癌复发转移患者的病例讨论</t>
  </si>
  <si>
    <t>预计10P，从无到有</t>
  </si>
  <si>
    <t>2、 HR阳性HER2阴性复发性乳腺癌</t>
  </si>
  <si>
    <t>3、 晚期经AI治疗失败的患者(1)</t>
  </si>
  <si>
    <t>4、 HR+HER2+晚期内分泌治疗耐药患者 病例讨论</t>
  </si>
  <si>
    <t>5、绝经前HR+ HER2-晚期乳腺癌病例讨论</t>
  </si>
  <si>
    <t>6、三阳性乳腺癌的治疗</t>
  </si>
  <si>
    <t>Total：</t>
  </si>
  <si>
    <t>创意设计</t>
  </si>
  <si>
    <t>2-1</t>
  </si>
  <si>
    <t>页面设计</t>
  </si>
  <si>
    <t>注射流程指引卡</t>
  </si>
  <si>
    <t>有素材，重新设计</t>
  </si>
  <si>
    <t>2-2</t>
  </si>
  <si>
    <t>KT板设计</t>
  </si>
  <si>
    <t>重新设计</t>
  </si>
  <si>
    <t>图文设计</t>
  </si>
  <si>
    <t>模板即长图文</t>
  </si>
  <si>
    <t>税 Tax</t>
  </si>
  <si>
    <t>Total Amount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</si>
</sst>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77" formatCode="_(* #,##0.00_);_(* \(#,##0.00\);_(* &quot;-&quot;??_);_(@_)"/>
    <numFmt numFmtId="179" formatCode="0_);\(0\)"/>
    <numFmt numFmtId="180" formatCode="#,##0.00_ "/>
    <numFmt numFmtId="181" formatCode="0.00_ "/>
    <numFmt numFmtId="182" formatCode="#,##0.00_ ;[Red]\-#,##0.00\ "/>
  </numFmts>
  <fonts count="28">
    <font>
      <sz val="12"/>
      <name val="宋体"/>
      <charset val="134"/>
    </font>
    <font>
      <sz val="12"/>
      <name val="微软雅黑"/>
      <charset val="134"/>
    </font>
    <font>
      <sz val="9"/>
      <name val="微软雅黑"/>
      <charset val="134"/>
    </font>
    <font>
      <sz val="16"/>
      <name val="微软雅黑"/>
      <charset val="134"/>
    </font>
    <font>
      <sz val="8"/>
      <name val="微软雅黑"/>
      <charset val="134"/>
    </font>
    <font>
      <sz val="10"/>
      <color indexed="8"/>
      <name val="微软雅黑"/>
      <charset val="134"/>
    </font>
    <font>
      <b/>
      <sz val="18"/>
      <color rgb="FFFF0000"/>
      <name val="微软雅黑"/>
      <charset val="134"/>
    </font>
    <font>
      <b/>
      <sz val="12"/>
      <color indexed="9"/>
      <name val="微软雅黑"/>
      <charset val="134"/>
    </font>
    <font>
      <b/>
      <sz val="12"/>
      <name val="微软雅黑"/>
      <charset val="134"/>
    </font>
    <font>
      <b/>
      <sz val="11"/>
      <color indexed="9"/>
      <name val="微软雅黑"/>
      <charset val="134"/>
    </font>
    <font>
      <sz val="12"/>
      <color rgb="FFFF0000"/>
      <name val="微软雅黑"/>
      <charset val="134"/>
    </font>
    <font>
      <b/>
      <sz val="10"/>
      <color indexed="9"/>
      <name val="微软雅黑"/>
      <charset val="134"/>
    </font>
    <font>
      <b/>
      <u/>
      <sz val="12"/>
      <name val="微软雅黑"/>
      <charset val="134"/>
    </font>
    <font>
      <b/>
      <sz val="18"/>
      <color indexed="56"/>
      <name val="ＭＳ Ｐゴシック"/>
      <family val="2"/>
    </font>
    <font>
      <sz val="11"/>
      <color indexed="20"/>
      <name val="ＭＳ Ｐゴシック"/>
      <family val="2"/>
    </font>
    <font>
      <sz val="10"/>
      <name val="Verdana"/>
      <family val="2"/>
    </font>
    <font>
      <sz val="10"/>
      <name val="Arial"/>
      <family val="2"/>
    </font>
    <font>
      <sz val="11"/>
      <color indexed="8"/>
      <name val="宋体"/>
      <charset val="134"/>
    </font>
    <font>
      <sz val="11"/>
      <color indexed="20"/>
      <name val="Calibri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1"/>
      <color indexed="17"/>
      <name val="Calibri"/>
      <family val="2"/>
    </font>
    <font>
      <sz val="11"/>
      <color indexed="17"/>
      <name val="ＭＳ Ｐゴシック"/>
      <family val="2"/>
    </font>
    <font>
      <sz val="7"/>
      <name val="微软雅黑"/>
      <charset val="134"/>
    </font>
    <font>
      <sz val="9"/>
      <name val="宋体"/>
      <charset val="134"/>
    </font>
    <font>
      <b/>
      <sz val="9"/>
      <name val="宋体"/>
      <charset val="134"/>
    </font>
    <font>
      <sz val="12"/>
      <name val="宋体"/>
      <charset val="134"/>
    </font>
    <font>
      <sz val="9"/>
      <name val="宋体"/>
      <family val="3"/>
      <charset val="134"/>
    </font>
  </fonts>
  <fills count="10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2">
    <xf numFmtId="0" fontId="0" fillId="0" borderId="0"/>
    <xf numFmtId="0" fontId="16" fillId="0" borderId="0">
      <alignment vertical="top"/>
    </xf>
    <xf numFmtId="177" fontId="26" fillId="0" borderId="0" applyFont="0" applyFill="0" applyBorder="0" applyAlignment="0" applyProtection="0"/>
    <xf numFmtId="0" fontId="18" fillId="8" borderId="0" applyNumberFormat="0" applyBorder="0" applyAlignment="0" applyProtection="0">
      <alignment vertical="center"/>
    </xf>
    <xf numFmtId="43" fontId="19" fillId="0" borderId="0" applyFont="0" applyFill="0" applyBorder="0" applyAlignment="0" applyProtection="0"/>
    <xf numFmtId="0" fontId="16" fillId="0" borderId="0">
      <alignment vertical="top"/>
    </xf>
    <xf numFmtId="0" fontId="15" fillId="0" borderId="0"/>
    <xf numFmtId="0" fontId="20" fillId="0" borderId="0">
      <alignment vertical="top"/>
    </xf>
    <xf numFmtId="0" fontId="21" fillId="9" borderId="0" applyNumberFormat="0" applyBorder="0" applyAlignment="0" applyProtection="0">
      <alignment vertical="center"/>
    </xf>
    <xf numFmtId="0" fontId="17" fillId="0" borderId="0">
      <alignment vertical="center"/>
    </xf>
    <xf numFmtId="0" fontId="19" fillId="0" borderId="0"/>
    <xf numFmtId="0" fontId="17" fillId="0" borderId="0">
      <alignment vertical="center"/>
    </xf>
    <xf numFmtId="0" fontId="16" fillId="0" borderId="0"/>
    <xf numFmtId="0" fontId="16" fillId="0" borderId="0">
      <alignment vertical="top"/>
    </xf>
    <xf numFmtId="0" fontId="14" fillId="8" borderId="0" applyNumberFormat="0" applyBorder="0" applyAlignment="0" applyProtection="0">
      <alignment vertical="center"/>
    </xf>
    <xf numFmtId="0" fontId="16" fillId="0" borderId="0">
      <alignment vertical="top"/>
    </xf>
    <xf numFmtId="0" fontId="17" fillId="0" borderId="0">
      <alignment vertical="center"/>
    </xf>
    <xf numFmtId="0" fontId="16" fillId="0" borderId="0">
      <alignment vertical="top"/>
    </xf>
    <xf numFmtId="0" fontId="16" fillId="0" borderId="0"/>
    <xf numFmtId="0" fontId="22" fillId="9" borderId="0" applyNumberFormat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0" fontId="20" fillId="0" borderId="0">
      <alignment vertical="top"/>
    </xf>
  </cellStyleXfs>
  <cellXfs count="75">
    <xf numFmtId="0" fontId="0" fillId="0" borderId="0" xfId="0"/>
    <xf numFmtId="49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 vertical="center"/>
    </xf>
    <xf numFmtId="0" fontId="1" fillId="0" borderId="0" xfId="0" applyFont="1" applyAlignment="1"/>
    <xf numFmtId="0" fontId="3" fillId="0" borderId="0" xfId="0" applyFont="1" applyAlignment="1"/>
    <xf numFmtId="0" fontId="5" fillId="2" borderId="0" xfId="0" applyFont="1" applyFill="1" applyAlignment="1">
      <alignment horizontal="right" wrapText="1"/>
    </xf>
    <xf numFmtId="49" fontId="7" fillId="3" borderId="3" xfId="0" applyNumberFormat="1" applyFont="1" applyFill="1" applyBorder="1" applyAlignment="1">
      <alignment horizontal="center" vertical="center"/>
    </xf>
    <xf numFmtId="0" fontId="7" fillId="3" borderId="3" xfId="0" applyFont="1" applyFill="1" applyBorder="1" applyAlignment="1">
      <alignment vertical="center"/>
    </xf>
    <xf numFmtId="49" fontId="1" fillId="0" borderId="3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177" fontId="1" fillId="0" borderId="3" xfId="2" applyFont="1" applyBorder="1" applyAlignment="1"/>
    <xf numFmtId="49" fontId="1" fillId="0" borderId="3" xfId="0" applyNumberFormat="1" applyFont="1" applyBorder="1" applyAlignment="1">
      <alignment horizontal="center" wrapText="1"/>
    </xf>
    <xf numFmtId="0" fontId="8" fillId="0" borderId="3" xfId="0" applyFont="1" applyBorder="1" applyAlignment="1">
      <alignment vertical="center" wrapText="1"/>
    </xf>
    <xf numFmtId="177" fontId="8" fillId="0" borderId="3" xfId="2" applyFont="1" applyBorder="1" applyAlignment="1"/>
    <xf numFmtId="0" fontId="1" fillId="0" borderId="0" xfId="0" applyFont="1" applyBorder="1" applyAlignment="1">
      <alignment horizontal="left" wrapText="1"/>
    </xf>
    <xf numFmtId="43" fontId="1" fillId="0" borderId="0" xfId="2" applyNumberFormat="1" applyFont="1" applyBorder="1" applyAlignment="1"/>
    <xf numFmtId="0" fontId="3" fillId="0" borderId="0" xfId="0" applyFont="1" applyFill="1" applyBorder="1" applyAlignment="1">
      <alignment horizontal="left" wrapText="1"/>
    </xf>
    <xf numFmtId="0" fontId="1" fillId="0" borderId="0" xfId="0" applyFont="1" applyFill="1" applyBorder="1" applyAlignment="1">
      <alignment wrapText="1"/>
    </xf>
    <xf numFmtId="0" fontId="1" fillId="0" borderId="0" xfId="0" applyFont="1" applyBorder="1" applyAlignment="1">
      <alignment horizontal="center" vertical="center"/>
    </xf>
    <xf numFmtId="49" fontId="7" fillId="4" borderId="2" xfId="0" applyNumberFormat="1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vertical="center" wrapText="1"/>
    </xf>
    <xf numFmtId="0" fontId="7" fillId="4" borderId="2" xfId="0" applyFont="1" applyFill="1" applyBorder="1" applyAlignment="1">
      <alignment horizontal="center" vertical="center" wrapText="1"/>
    </xf>
    <xf numFmtId="179" fontId="9" fillId="4" borderId="2" xfId="0" applyNumberFormat="1" applyFont="1" applyFill="1" applyBorder="1" applyAlignment="1">
      <alignment horizontal="center" vertical="center" wrapText="1"/>
    </xf>
    <xf numFmtId="49" fontId="8" fillId="5" borderId="2" xfId="0" applyNumberFormat="1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 vertical="center"/>
    </xf>
    <xf numFmtId="179" fontId="1" fillId="5" borderId="2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 applyProtection="1">
      <alignment horizontal="center" vertical="center"/>
      <protection locked="0"/>
    </xf>
    <xf numFmtId="0" fontId="10" fillId="0" borderId="2" xfId="0" applyFont="1" applyFill="1" applyBorder="1" applyAlignment="1">
      <alignment horizontal="center" vertical="center"/>
    </xf>
    <xf numFmtId="0" fontId="10" fillId="6" borderId="2" xfId="2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 applyProtection="1">
      <alignment horizontal="center" vertical="center"/>
      <protection locked="0"/>
    </xf>
    <xf numFmtId="0" fontId="1" fillId="0" borderId="2" xfId="0" applyFont="1" applyFill="1" applyBorder="1" applyAlignment="1">
      <alignment horizontal="center" vertical="center"/>
    </xf>
    <xf numFmtId="0" fontId="1" fillId="0" borderId="2" xfId="2" applyNumberFormat="1" applyFont="1" applyFill="1" applyBorder="1" applyAlignment="1">
      <alignment horizontal="center" vertical="center"/>
    </xf>
    <xf numFmtId="0" fontId="1" fillId="6" borderId="2" xfId="2" applyNumberFormat="1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vertical="center" wrapText="1"/>
    </xf>
    <xf numFmtId="0" fontId="1" fillId="0" borderId="5" xfId="0" applyFont="1" applyFill="1" applyBorder="1" applyAlignment="1">
      <alignment vertical="center" wrapText="1"/>
    </xf>
    <xf numFmtId="0" fontId="8" fillId="5" borderId="2" xfId="0" applyNumberFormat="1" applyFont="1" applyFill="1" applyBorder="1" applyAlignment="1">
      <alignment horizontal="center" vertical="center"/>
    </xf>
    <xf numFmtId="49" fontId="10" fillId="0" borderId="2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left" vertical="center" wrapText="1"/>
    </xf>
    <xf numFmtId="0" fontId="10" fillId="0" borderId="2" xfId="0" applyFont="1" applyBorder="1" applyAlignment="1"/>
    <xf numFmtId="49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2" xfId="0" applyFont="1" applyBorder="1" applyAlignment="1"/>
    <xf numFmtId="9" fontId="8" fillId="5" borderId="2" xfId="0" applyNumberFormat="1" applyFont="1" applyFill="1" applyBorder="1" applyAlignment="1">
      <alignment horizontal="left"/>
    </xf>
    <xf numFmtId="0" fontId="1" fillId="0" borderId="0" xfId="0" applyFont="1" applyBorder="1" applyAlignment="1"/>
    <xf numFmtId="179" fontId="7" fillId="4" borderId="2" xfId="0" applyNumberFormat="1" applyFont="1" applyFill="1" applyBorder="1" applyAlignment="1">
      <alignment vertical="center" wrapText="1"/>
    </xf>
    <xf numFmtId="180" fontId="8" fillId="5" borderId="2" xfId="0" applyNumberFormat="1" applyFont="1" applyFill="1" applyBorder="1" applyAlignment="1"/>
    <xf numFmtId="0" fontId="1" fillId="0" borderId="0" xfId="0" applyFont="1" applyBorder="1"/>
    <xf numFmtId="181" fontId="10" fillId="0" borderId="2" xfId="0" applyNumberFormat="1" applyFont="1" applyFill="1" applyBorder="1" applyAlignment="1">
      <alignment vertical="center"/>
    </xf>
    <xf numFmtId="181" fontId="1" fillId="0" borderId="2" xfId="0" applyNumberFormat="1" applyFont="1" applyFill="1" applyBorder="1" applyAlignment="1">
      <alignment vertical="center"/>
    </xf>
    <xf numFmtId="181" fontId="10" fillId="0" borderId="0" xfId="0" applyNumberFormat="1" applyFont="1" applyFill="1" applyBorder="1" applyAlignment="1">
      <alignment vertical="center"/>
    </xf>
    <xf numFmtId="181" fontId="1" fillId="0" borderId="0" xfId="0" applyNumberFormat="1" applyFont="1" applyBorder="1"/>
    <xf numFmtId="181" fontId="8" fillId="0" borderId="2" xfId="0" applyNumberFormat="1" applyFont="1" applyBorder="1" applyAlignment="1"/>
    <xf numFmtId="182" fontId="12" fillId="0" borderId="8" xfId="0" applyNumberFormat="1" applyFont="1" applyFill="1" applyBorder="1" applyAlignment="1"/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0" fontId="8" fillId="0" borderId="2" xfId="0" applyFont="1" applyBorder="1" applyAlignment="1">
      <alignment horizontal="right"/>
    </xf>
    <xf numFmtId="0" fontId="11" fillId="7" borderId="2" xfId="0" applyFont="1" applyFill="1" applyBorder="1" applyAlignment="1">
      <alignment horizontal="center" vertical="center"/>
    </xf>
    <xf numFmtId="49" fontId="1" fillId="0" borderId="5" xfId="0" applyNumberFormat="1" applyFont="1" applyFill="1" applyBorder="1" applyAlignment="1">
      <alignment horizontal="center" vertical="center" wrapText="1"/>
    </xf>
    <xf numFmtId="49" fontId="1" fillId="0" borderId="6" xfId="0" applyNumberFormat="1" applyFont="1" applyFill="1" applyBorder="1" applyAlignment="1">
      <alignment horizontal="center" vertical="center" wrapText="1"/>
    </xf>
    <xf numFmtId="49" fontId="1" fillId="0" borderId="7" xfId="0" applyNumberFormat="1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0" fillId="0" borderId="5" xfId="0" applyFont="1" applyFill="1" applyBorder="1" applyAlignment="1">
      <alignment horizontal="left" vertical="center" wrapText="1"/>
    </xf>
    <xf numFmtId="0" fontId="1" fillId="0" borderId="7" xfId="0" applyFont="1" applyFill="1" applyBorder="1" applyAlignment="1">
      <alignment horizontal="left" vertical="center" wrapText="1"/>
    </xf>
    <xf numFmtId="0" fontId="10" fillId="0" borderId="7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left" vertical="center"/>
    </xf>
    <xf numFmtId="0" fontId="1" fillId="0" borderId="7" xfId="0" applyFont="1" applyFill="1" applyBorder="1" applyAlignment="1">
      <alignment horizontal="left" vertical="center"/>
    </xf>
    <xf numFmtId="0" fontId="1" fillId="0" borderId="4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6" fillId="0" borderId="2" xfId="0" applyFont="1" applyBorder="1" applyAlignment="1">
      <alignment horizontal="left" vertical="center" wrapText="1"/>
    </xf>
  </cellXfs>
  <cellStyles count="22">
    <cellStyle name="0,0_x000d__x000a_NA_x000d__x000a_" xfId="6"/>
    <cellStyle name="Comma 2" xfId="4"/>
    <cellStyle name="Normal 2" xfId="10"/>
    <cellStyle name="Normal 3" xfId="12"/>
    <cellStyle name="Normal_Event Logistic Service RFQ Template_v3" xfId="7"/>
    <cellStyle name="標準_Meeting Request（1125 价）" xfId="13"/>
    <cellStyle name="差_20131026　杭州無錫2日間見積もり(0929)" xfId="14"/>
    <cellStyle name="差_Meeting Request（1125 价）" xfId="3"/>
    <cellStyle name="常规" xfId="0" builtinId="0"/>
    <cellStyle name="常规 2" xfId="15"/>
    <cellStyle name="常规 2 2 4" xfId="1"/>
    <cellStyle name="常规 2 5" xfId="5"/>
    <cellStyle name="常规 3" xfId="16"/>
    <cellStyle name="常规 3 2" xfId="9"/>
    <cellStyle name="常规 3 3" xfId="11"/>
    <cellStyle name="常规 4" xfId="17"/>
    <cellStyle name="常规 5" xfId="18"/>
    <cellStyle name="好_20131026　杭州無錫2日間見積もり(0929)" xfId="19"/>
    <cellStyle name="好_Meeting Request（1125 价）" xfId="8"/>
    <cellStyle name="千位分隔" xfId="2" builtinId="3"/>
    <cellStyle name="千位分隔 2" xfId="20"/>
    <cellStyle name="样式 1" xf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M37"/>
  <sheetViews>
    <sheetView showGridLines="0" tabSelected="1" topLeftCell="A9" zoomScale="85" zoomScaleNormal="85" workbookViewId="0">
      <selection activeCell="H18" sqref="H18"/>
    </sheetView>
  </sheetViews>
  <sheetFormatPr defaultColWidth="9" defaultRowHeight="16.5"/>
  <cols>
    <col min="1" max="1" width="6.33203125" style="1" customWidth="1"/>
    <col min="2" max="2" width="12.6640625" style="2" customWidth="1"/>
    <col min="3" max="3" width="56.4140625" style="3" customWidth="1"/>
    <col min="4" max="4" width="36.6640625" style="3" customWidth="1"/>
    <col min="5" max="5" width="5.33203125" style="2" customWidth="1"/>
    <col min="6" max="6" width="5.5" style="4" customWidth="1"/>
    <col min="7" max="7" width="4.58203125" style="4" customWidth="1"/>
    <col min="8" max="8" width="6.6640625" style="4" customWidth="1"/>
    <col min="9" max="9" width="13.58203125" style="5" customWidth="1"/>
    <col min="10" max="10" width="9" style="2"/>
    <col min="11" max="11" width="11" style="2" customWidth="1"/>
    <col min="12" max="12" width="10.33203125" style="2" customWidth="1"/>
    <col min="13" max="16384" width="9" style="2"/>
  </cols>
  <sheetData>
    <row r="2" spans="1:13" ht="21.5">
      <c r="A2" s="56" t="s">
        <v>0</v>
      </c>
      <c r="B2" s="56"/>
      <c r="C2" s="6"/>
      <c r="D2" s="6"/>
      <c r="E2" s="6"/>
      <c r="F2" s="6"/>
      <c r="H2" s="2"/>
    </row>
    <row r="3" spans="1:13">
      <c r="A3" s="57" t="s">
        <v>1</v>
      </c>
      <c r="B3" s="57"/>
      <c r="C3" s="7" t="s">
        <v>2</v>
      </c>
      <c r="D3" s="74" t="s">
        <v>3</v>
      </c>
      <c r="E3" s="74"/>
      <c r="F3" s="74"/>
      <c r="G3" s="74"/>
      <c r="H3" s="2"/>
    </row>
    <row r="4" spans="1:13" ht="15.65" customHeight="1">
      <c r="A4" s="8" t="s">
        <v>4</v>
      </c>
      <c r="B4" s="9" t="s">
        <v>5</v>
      </c>
      <c r="C4" s="9" t="s">
        <v>6</v>
      </c>
      <c r="D4" s="74"/>
      <c r="E4" s="74"/>
      <c r="F4" s="74"/>
      <c r="G4" s="74"/>
      <c r="H4" s="2"/>
    </row>
    <row r="5" spans="1:13" ht="15.65" customHeight="1">
      <c r="A5" s="10">
        <v>1</v>
      </c>
      <c r="B5" s="11" t="str">
        <f>B12</f>
        <v>医学幻灯制作</v>
      </c>
      <c r="C5" s="12">
        <f>I29</f>
        <v>40800</v>
      </c>
      <c r="D5" s="74"/>
      <c r="E5" s="74"/>
      <c r="F5" s="74"/>
      <c r="G5" s="74"/>
      <c r="H5" s="2"/>
    </row>
    <row r="6" spans="1:13" ht="15.65" customHeight="1">
      <c r="A6" s="10" t="s">
        <v>7</v>
      </c>
      <c r="B6" s="11" t="str">
        <f>B30</f>
        <v>创意设计</v>
      </c>
      <c r="C6" s="12">
        <f>I34</f>
        <v>12000</v>
      </c>
      <c r="D6" s="74"/>
      <c r="E6" s="74"/>
      <c r="F6" s="74"/>
      <c r="G6" s="74"/>
      <c r="H6" s="2"/>
    </row>
    <row r="7" spans="1:13" ht="15.65" customHeight="1">
      <c r="A7" s="10" t="s">
        <v>8</v>
      </c>
      <c r="B7" s="11" t="str">
        <f>B35</f>
        <v>税 Tax</v>
      </c>
      <c r="C7" s="12">
        <f>I36</f>
        <v>3168</v>
      </c>
      <c r="D7" s="74"/>
      <c r="E7" s="74"/>
      <c r="F7" s="74"/>
      <c r="G7" s="74"/>
      <c r="H7" s="2"/>
    </row>
    <row r="8" spans="1:13" ht="14.4" customHeight="1">
      <c r="A8" s="13"/>
      <c r="B8" s="14" t="s">
        <v>9</v>
      </c>
      <c r="C8" s="15">
        <f>I37</f>
        <v>55968</v>
      </c>
      <c r="D8" s="74"/>
      <c r="E8" s="74"/>
      <c r="F8" s="74"/>
      <c r="G8" s="74"/>
      <c r="H8" s="2"/>
    </row>
    <row r="9" spans="1:13" ht="17.399999999999999" customHeight="1">
      <c r="A9" s="72" t="s">
        <v>10</v>
      </c>
      <c r="B9" s="72"/>
      <c r="C9" s="72"/>
      <c r="D9" s="16"/>
      <c r="E9" s="17"/>
      <c r="H9" s="2"/>
    </row>
    <row r="10" spans="1:13" ht="0.65" hidden="1" customHeight="1">
      <c r="A10" s="73"/>
      <c r="B10" s="73"/>
      <c r="C10" s="73"/>
      <c r="D10" s="18"/>
      <c r="E10" s="19"/>
      <c r="F10" s="20"/>
      <c r="G10" s="20"/>
      <c r="H10" s="2"/>
      <c r="I10" s="46"/>
    </row>
    <row r="11" spans="1:13" ht="21.65" customHeight="1">
      <c r="A11" s="21" t="s">
        <v>11</v>
      </c>
      <c r="B11" s="22" t="s">
        <v>12</v>
      </c>
      <c r="C11" s="22"/>
      <c r="D11" s="23"/>
      <c r="E11" s="23" t="s">
        <v>13</v>
      </c>
      <c r="F11" s="23" t="s">
        <v>14</v>
      </c>
      <c r="G11" s="24" t="s">
        <v>15</v>
      </c>
      <c r="H11" s="24" t="s">
        <v>16</v>
      </c>
      <c r="I11" s="47" t="s">
        <v>17</v>
      </c>
    </row>
    <row r="12" spans="1:13" ht="13.25" customHeight="1">
      <c r="A12" s="25">
        <v>1</v>
      </c>
      <c r="B12" s="26" t="s">
        <v>18</v>
      </c>
      <c r="C12" s="26"/>
      <c r="D12" s="26"/>
      <c r="E12" s="26"/>
      <c r="F12" s="27"/>
      <c r="G12" s="28"/>
      <c r="H12" s="28"/>
      <c r="I12" s="48"/>
      <c r="K12" s="49"/>
      <c r="L12" s="49"/>
      <c r="M12" s="49"/>
    </row>
    <row r="13" spans="1:13" ht="15.5" customHeight="1">
      <c r="A13" s="60" t="s">
        <v>19</v>
      </c>
      <c r="B13" s="63" t="s">
        <v>20</v>
      </c>
      <c r="C13" s="66" t="s">
        <v>21</v>
      </c>
      <c r="D13" s="70" t="s">
        <v>22</v>
      </c>
      <c r="E13" s="29" t="s">
        <v>23</v>
      </c>
      <c r="F13" s="30">
        <v>36</v>
      </c>
      <c r="G13" s="31">
        <v>1</v>
      </c>
      <c r="H13" s="30">
        <v>600</v>
      </c>
      <c r="I13" s="50"/>
      <c r="K13" s="49"/>
      <c r="L13" s="49"/>
      <c r="M13" s="49"/>
    </row>
    <row r="14" spans="1:13" ht="15.5" customHeight="1">
      <c r="A14" s="61"/>
      <c r="B14" s="64"/>
      <c r="C14" s="67"/>
      <c r="D14" s="71"/>
      <c r="E14" s="32" t="s">
        <v>23</v>
      </c>
      <c r="F14" s="33">
        <v>16</v>
      </c>
      <c r="G14" s="34">
        <v>1</v>
      </c>
      <c r="H14" s="33">
        <v>400</v>
      </c>
      <c r="I14" s="51"/>
      <c r="K14" s="49"/>
      <c r="L14" s="52"/>
      <c r="M14" s="49"/>
    </row>
    <row r="15" spans="1:13" ht="15.5" customHeight="1">
      <c r="A15" s="61"/>
      <c r="B15" s="64"/>
      <c r="C15" s="66" t="s">
        <v>24</v>
      </c>
      <c r="D15" s="70" t="s">
        <v>22</v>
      </c>
      <c r="E15" s="29" t="s">
        <v>23</v>
      </c>
      <c r="F15" s="30">
        <v>15</v>
      </c>
      <c r="G15" s="31">
        <v>1</v>
      </c>
      <c r="H15" s="30">
        <v>600</v>
      </c>
      <c r="I15" s="50"/>
      <c r="K15" s="53"/>
      <c r="L15" s="49"/>
      <c r="M15" s="49"/>
    </row>
    <row r="16" spans="1:13" ht="15.5" customHeight="1">
      <c r="A16" s="62"/>
      <c r="B16" s="65"/>
      <c r="C16" s="68"/>
      <c r="D16" s="71"/>
      <c r="E16" s="32" t="s">
        <v>23</v>
      </c>
      <c r="F16" s="33">
        <v>16</v>
      </c>
      <c r="G16" s="35">
        <v>1</v>
      </c>
      <c r="H16" s="33">
        <v>400</v>
      </c>
      <c r="I16" s="51"/>
      <c r="K16" s="49"/>
      <c r="L16" s="52"/>
      <c r="M16" s="49"/>
    </row>
    <row r="17" spans="1:13" ht="15.5" customHeight="1">
      <c r="A17" s="60" t="s">
        <v>25</v>
      </c>
      <c r="B17" s="63" t="s">
        <v>26</v>
      </c>
      <c r="C17" s="69" t="s">
        <v>27</v>
      </c>
      <c r="D17" s="70" t="s">
        <v>22</v>
      </c>
      <c r="E17" s="32" t="s">
        <v>23</v>
      </c>
      <c r="F17" s="33">
        <v>36</v>
      </c>
      <c r="G17" s="35">
        <v>1</v>
      </c>
      <c r="H17" s="33">
        <v>600</v>
      </c>
      <c r="I17" s="51">
        <f t="shared" ref="I17:I19" si="0">H17*F17*G17</f>
        <v>21600</v>
      </c>
      <c r="K17" s="49"/>
      <c r="L17" s="49"/>
      <c r="M17" s="49"/>
    </row>
    <row r="18" spans="1:13" ht="15.5" customHeight="1">
      <c r="A18" s="61"/>
      <c r="B18" s="64"/>
      <c r="C18" s="67"/>
      <c r="D18" s="71"/>
      <c r="E18" s="32" t="s">
        <v>23</v>
      </c>
      <c r="F18" s="33">
        <v>9</v>
      </c>
      <c r="G18" s="35">
        <v>1</v>
      </c>
      <c r="H18" s="33">
        <v>400</v>
      </c>
      <c r="I18" s="51">
        <f t="shared" si="0"/>
        <v>3600</v>
      </c>
      <c r="K18" s="49"/>
      <c r="L18" s="49"/>
      <c r="M18" s="49"/>
    </row>
    <row r="19" spans="1:13" ht="15.5" customHeight="1">
      <c r="A19" s="61"/>
      <c r="B19" s="64"/>
      <c r="C19" s="69" t="s">
        <v>28</v>
      </c>
      <c r="D19" s="70" t="s">
        <v>22</v>
      </c>
      <c r="E19" s="32" t="s">
        <v>23</v>
      </c>
      <c r="F19" s="33">
        <v>26</v>
      </c>
      <c r="G19" s="35">
        <v>1</v>
      </c>
      <c r="H19" s="33">
        <v>600</v>
      </c>
      <c r="I19" s="51">
        <f t="shared" si="0"/>
        <v>15600</v>
      </c>
      <c r="K19" s="49"/>
      <c r="L19" s="49"/>
      <c r="M19" s="49"/>
    </row>
    <row r="20" spans="1:13" ht="15.5" customHeight="1">
      <c r="A20" s="61"/>
      <c r="B20" s="64"/>
      <c r="C20" s="67"/>
      <c r="D20" s="71"/>
      <c r="E20" s="32" t="s">
        <v>23</v>
      </c>
      <c r="F20" s="33">
        <v>16</v>
      </c>
      <c r="G20" s="35">
        <v>1</v>
      </c>
      <c r="H20" s="33">
        <v>400</v>
      </c>
      <c r="I20" s="51"/>
    </row>
    <row r="21" spans="1:13" ht="15.5" customHeight="1">
      <c r="A21" s="61"/>
      <c r="B21" s="64"/>
      <c r="C21" s="69" t="s">
        <v>29</v>
      </c>
      <c r="D21" s="70" t="s">
        <v>22</v>
      </c>
      <c r="E21" s="32" t="s">
        <v>23</v>
      </c>
      <c r="F21" s="33">
        <v>24</v>
      </c>
      <c r="G21" s="35">
        <v>1</v>
      </c>
      <c r="H21" s="33">
        <v>600</v>
      </c>
      <c r="I21" s="51"/>
    </row>
    <row r="22" spans="1:13" ht="15.5" customHeight="1">
      <c r="A22" s="62"/>
      <c r="B22" s="65"/>
      <c r="C22" s="67"/>
      <c r="D22" s="71"/>
      <c r="E22" s="32" t="s">
        <v>23</v>
      </c>
      <c r="F22" s="33">
        <v>16</v>
      </c>
      <c r="G22" s="35">
        <v>1</v>
      </c>
      <c r="H22" s="33">
        <v>400</v>
      </c>
      <c r="I22" s="51"/>
    </row>
    <row r="23" spans="1:13" ht="15.5" customHeight="1">
      <c r="A23" s="60" t="s">
        <v>30</v>
      </c>
      <c r="B23" s="63" t="s">
        <v>31</v>
      </c>
      <c r="C23" s="36" t="s">
        <v>32</v>
      </c>
      <c r="D23" s="37" t="s">
        <v>33</v>
      </c>
      <c r="E23" s="32" t="s">
        <v>23</v>
      </c>
      <c r="F23" s="30">
        <v>6</v>
      </c>
      <c r="G23" s="35">
        <v>1</v>
      </c>
      <c r="H23" s="30">
        <v>500</v>
      </c>
      <c r="I23" s="50"/>
    </row>
    <row r="24" spans="1:13" ht="15.5" customHeight="1">
      <c r="A24" s="61"/>
      <c r="B24" s="64"/>
      <c r="C24" s="36" t="s">
        <v>34</v>
      </c>
      <c r="D24" s="37" t="s">
        <v>33</v>
      </c>
      <c r="E24" s="32" t="s">
        <v>23</v>
      </c>
      <c r="F24" s="30">
        <v>9</v>
      </c>
      <c r="G24" s="35">
        <v>1</v>
      </c>
      <c r="H24" s="30">
        <v>500</v>
      </c>
      <c r="I24" s="50"/>
    </row>
    <row r="25" spans="1:13" ht="15.5" customHeight="1">
      <c r="A25" s="61"/>
      <c r="B25" s="64"/>
      <c r="C25" s="36" t="s">
        <v>35</v>
      </c>
      <c r="D25" s="37" t="s">
        <v>33</v>
      </c>
      <c r="E25" s="32" t="s">
        <v>23</v>
      </c>
      <c r="F25" s="30">
        <v>13</v>
      </c>
      <c r="G25" s="35">
        <v>1</v>
      </c>
      <c r="H25" s="30">
        <v>500</v>
      </c>
      <c r="I25" s="50"/>
    </row>
    <row r="26" spans="1:13" ht="15.5" customHeight="1">
      <c r="A26" s="61"/>
      <c r="B26" s="64"/>
      <c r="C26" s="36" t="s">
        <v>36</v>
      </c>
      <c r="D26" s="37" t="s">
        <v>33</v>
      </c>
      <c r="E26" s="32" t="s">
        <v>23</v>
      </c>
      <c r="F26" s="30">
        <v>8</v>
      </c>
      <c r="G26" s="35">
        <v>1</v>
      </c>
      <c r="H26" s="30">
        <v>500</v>
      </c>
      <c r="I26" s="50"/>
    </row>
    <row r="27" spans="1:13" ht="15.5" customHeight="1">
      <c r="A27" s="61"/>
      <c r="B27" s="64"/>
      <c r="C27" s="36" t="s">
        <v>37</v>
      </c>
      <c r="D27" s="37" t="s">
        <v>33</v>
      </c>
      <c r="E27" s="32" t="s">
        <v>23</v>
      </c>
      <c r="F27" s="30">
        <v>8</v>
      </c>
      <c r="G27" s="35">
        <v>1</v>
      </c>
      <c r="H27" s="30">
        <v>500</v>
      </c>
      <c r="I27" s="50"/>
    </row>
    <row r="28" spans="1:13" ht="15.5" customHeight="1">
      <c r="A28" s="62"/>
      <c r="B28" s="65"/>
      <c r="C28" s="37" t="s">
        <v>38</v>
      </c>
      <c r="D28" s="37" t="s">
        <v>33</v>
      </c>
      <c r="E28" s="32" t="s">
        <v>23</v>
      </c>
      <c r="F28" s="33">
        <v>10</v>
      </c>
      <c r="G28" s="34">
        <v>1</v>
      </c>
      <c r="H28" s="33">
        <v>500</v>
      </c>
      <c r="I28" s="51"/>
    </row>
    <row r="29" spans="1:13" ht="14.4" customHeight="1">
      <c r="A29" s="58" t="s">
        <v>39</v>
      </c>
      <c r="B29" s="58"/>
      <c r="C29" s="58"/>
      <c r="D29" s="58"/>
      <c r="E29" s="58"/>
      <c r="F29" s="58"/>
      <c r="G29" s="58"/>
      <c r="H29" s="58"/>
      <c r="I29" s="54">
        <f>SUM(I13:I28)</f>
        <v>40800</v>
      </c>
    </row>
    <row r="30" spans="1:13" ht="13.75" customHeight="1">
      <c r="A30" s="38">
        <v>2</v>
      </c>
      <c r="B30" s="26" t="s">
        <v>40</v>
      </c>
      <c r="C30" s="26"/>
      <c r="D30" s="26"/>
      <c r="E30" s="26"/>
      <c r="F30" s="27"/>
      <c r="G30" s="28"/>
      <c r="H30" s="28"/>
      <c r="I30" s="48"/>
    </row>
    <row r="31" spans="1:13" ht="15.65" customHeight="1">
      <c r="A31" s="39" t="s">
        <v>41</v>
      </c>
      <c r="B31" s="40" t="s">
        <v>42</v>
      </c>
      <c r="C31" s="41" t="s">
        <v>43</v>
      </c>
      <c r="D31" s="36" t="s">
        <v>44</v>
      </c>
      <c r="E31" s="29" t="s">
        <v>23</v>
      </c>
      <c r="F31" s="30">
        <v>2</v>
      </c>
      <c r="G31" s="31">
        <v>1</v>
      </c>
      <c r="H31" s="30">
        <v>800</v>
      </c>
      <c r="I31" s="50"/>
    </row>
    <row r="32" spans="1:13" ht="15.65" customHeight="1">
      <c r="A32" s="42" t="s">
        <v>45</v>
      </c>
      <c r="B32" s="43" t="s">
        <v>42</v>
      </c>
      <c r="C32" s="44" t="s">
        <v>46</v>
      </c>
      <c r="D32" s="37" t="s">
        <v>47</v>
      </c>
      <c r="E32" s="32" t="s">
        <v>23</v>
      </c>
      <c r="F32" s="33">
        <v>11</v>
      </c>
      <c r="G32" s="35">
        <v>1</v>
      </c>
      <c r="H32" s="33">
        <v>800</v>
      </c>
      <c r="I32" s="51">
        <f t="shared" ref="I32:I33" si="1">H32*F32*G32</f>
        <v>8800</v>
      </c>
    </row>
    <row r="33" spans="1:9" ht="15.65" customHeight="1">
      <c r="A33" s="42"/>
      <c r="B33" s="43" t="s">
        <v>48</v>
      </c>
      <c r="C33" s="44" t="s">
        <v>49</v>
      </c>
      <c r="D33" s="37" t="s">
        <v>47</v>
      </c>
      <c r="E33" s="32" t="s">
        <v>23</v>
      </c>
      <c r="F33" s="33">
        <v>4</v>
      </c>
      <c r="G33" s="35">
        <v>1</v>
      </c>
      <c r="H33" s="33">
        <v>800</v>
      </c>
      <c r="I33" s="51">
        <f t="shared" si="1"/>
        <v>3200</v>
      </c>
    </row>
    <row r="34" spans="1:9" ht="15.65" customHeight="1">
      <c r="A34" s="58" t="s">
        <v>39</v>
      </c>
      <c r="B34" s="58"/>
      <c r="C34" s="58"/>
      <c r="D34" s="58"/>
      <c r="E34" s="58"/>
      <c r="F34" s="58"/>
      <c r="G34" s="58"/>
      <c r="H34" s="58"/>
      <c r="I34" s="54">
        <f>SUM(I31:I33)</f>
        <v>12000</v>
      </c>
    </row>
    <row r="35" spans="1:9" ht="15" customHeight="1">
      <c r="A35" s="38">
        <v>3</v>
      </c>
      <c r="B35" s="26" t="s">
        <v>50</v>
      </c>
      <c r="C35" s="45">
        <v>0.06</v>
      </c>
      <c r="D35" s="26"/>
      <c r="E35" s="26"/>
      <c r="F35" s="27"/>
      <c r="G35" s="28"/>
      <c r="H35" s="28"/>
      <c r="I35" s="48"/>
    </row>
    <row r="36" spans="1:9" ht="13.75" customHeight="1">
      <c r="A36" s="58" t="s">
        <v>39</v>
      </c>
      <c r="B36" s="58"/>
      <c r="C36" s="58"/>
      <c r="D36" s="58"/>
      <c r="E36" s="58"/>
      <c r="F36" s="58"/>
      <c r="G36" s="58"/>
      <c r="H36" s="58"/>
      <c r="I36" s="54">
        <f>(I29+I34)*C35</f>
        <v>3168</v>
      </c>
    </row>
    <row r="37" spans="1:9">
      <c r="A37" s="59" t="s">
        <v>51</v>
      </c>
      <c r="B37" s="59"/>
      <c r="C37" s="59"/>
      <c r="D37" s="59"/>
      <c r="E37" s="59"/>
      <c r="F37" s="59"/>
      <c r="G37" s="59"/>
      <c r="H37" s="59"/>
      <c r="I37" s="55">
        <f>I29+I34+I36</f>
        <v>55968</v>
      </c>
    </row>
  </sheetData>
  <mergeCells count="24">
    <mergeCell ref="A37:H37"/>
    <mergeCell ref="A13:A16"/>
    <mergeCell ref="A17:A22"/>
    <mergeCell ref="A23:A28"/>
    <mergeCell ref="B13:B16"/>
    <mergeCell ref="B17:B22"/>
    <mergeCell ref="B23:B28"/>
    <mergeCell ref="C13:C14"/>
    <mergeCell ref="C15:C16"/>
    <mergeCell ref="C17:C18"/>
    <mergeCell ref="C19:C20"/>
    <mergeCell ref="C21:C22"/>
    <mergeCell ref="D13:D14"/>
    <mergeCell ref="D15:D16"/>
    <mergeCell ref="D17:D18"/>
    <mergeCell ref="D19:D20"/>
    <mergeCell ref="A2:B2"/>
    <mergeCell ref="A3:B3"/>
    <mergeCell ref="A29:H29"/>
    <mergeCell ref="A34:H34"/>
    <mergeCell ref="A36:H36"/>
    <mergeCell ref="D21:D22"/>
    <mergeCell ref="A9:C10"/>
    <mergeCell ref="D3:G8"/>
  </mergeCells>
  <phoneticPr fontId="27" type="noConversion"/>
  <pageMargins left="0.7" right="0.7" top="0.75" bottom="0.75" header="0.3" footer="0.3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 </vt:lpstr>
    </vt:vector>
  </TitlesOfParts>
  <Company>sanofi-aventis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Yang, Juta PH/CN/EXT</dc:creator>
  <cp:lastModifiedBy>刘阳</cp:lastModifiedBy>
  <cp:lastPrinted>2021-09-26T08:57:00Z</cp:lastPrinted>
  <dcterms:created xsi:type="dcterms:W3CDTF">2014-02-12T08:04:00Z</dcterms:created>
  <dcterms:modified xsi:type="dcterms:W3CDTF">2021-11-24T02:02:03Z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904020511</vt:i4>
  </property>
  <property fmtid="{D5CDD505-2E9C-101B-9397-08002B2CF9AE}" pid="3" name="_NewReviewCycle">
    <vt:lpwstr/>
  </property>
  <property fmtid="{D5CDD505-2E9C-101B-9397-08002B2CF9AE}" pid="4" name="_EmailSubject">
    <vt:lpwstr>2016搭建报价模板</vt:lpwstr>
  </property>
  <property fmtid="{D5CDD505-2E9C-101B-9397-08002B2CF9AE}" pid="5" name="_AuthorEmail">
    <vt:lpwstr>Lucy.Zhang@sanofi.com</vt:lpwstr>
  </property>
  <property fmtid="{D5CDD505-2E9C-101B-9397-08002B2CF9AE}" pid="6" name="_AuthorEmailDisplayName">
    <vt:lpwstr>Zhang, Lucy PH/CN</vt:lpwstr>
  </property>
  <property fmtid="{D5CDD505-2E9C-101B-9397-08002B2CF9AE}" pid="7" name="_PreviousAdHocReviewCycleID">
    <vt:i4>385362526</vt:i4>
  </property>
  <property fmtid="{D5CDD505-2E9C-101B-9397-08002B2CF9AE}" pid="8" name="_ReviewingToolsShownOnce">
    <vt:lpwstr/>
  </property>
  <property fmtid="{D5CDD505-2E9C-101B-9397-08002B2CF9AE}" pid="9" name="ICV">
    <vt:lpwstr>608A7B3E0E37439C8CEC0DA02A657F9D</vt:lpwstr>
  </property>
  <property fmtid="{D5CDD505-2E9C-101B-9397-08002B2CF9AE}" pid="10" name="KSOProductBuildVer">
    <vt:lpwstr>2052-11.1.0.10938</vt:lpwstr>
  </property>
</Properties>
</file>