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康华医药\康华调研\"/>
    </mc:Choice>
  </mc:AlternateContent>
  <xr:revisionPtr revIDLastSave="0" documentId="13_ncr:1_{560AD90E-CE14-450B-B07F-2692E3AEAB5C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制作报价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4" i="3" l="1"/>
  <c r="I17" i="3" s="1"/>
  <c r="I16" i="3"/>
  <c r="I5" i="3"/>
  <c r="I6" i="3"/>
  <c r="I7" i="3"/>
  <c r="I8" i="3"/>
  <c r="I9" i="3"/>
  <c r="I10" i="3" l="1"/>
  <c r="I11" i="3"/>
  <c r="I12" i="3"/>
  <c r="I13" i="3"/>
  <c r="I15" i="3"/>
  <c r="I4" i="3" l="1"/>
  <c r="I19" i="3" l="1"/>
  <c r="I21" i="3" s="1"/>
</calcChain>
</file>

<file path=xl/sharedStrings.xml><?xml version="1.0" encoding="utf-8"?>
<sst xmlns="http://schemas.openxmlformats.org/spreadsheetml/2006/main" count="59" uniqueCount="49">
  <si>
    <t>税 Tax</t>
  </si>
  <si>
    <t xml:space="preserve">Item  </t>
  </si>
  <si>
    <t>Descripation</t>
    <phoneticPr fontId="1" type="noConversion"/>
  </si>
  <si>
    <t>Unit</t>
  </si>
  <si>
    <t>Size</t>
    <phoneticPr fontId="1" type="noConversion"/>
  </si>
  <si>
    <t>Qty</t>
    <phoneticPr fontId="1" type="noConversion"/>
  </si>
  <si>
    <t>Unit Price</t>
    <phoneticPr fontId="1" type="noConversion"/>
  </si>
  <si>
    <t>Total(RMB)</t>
    <phoneticPr fontId="1" type="noConversion"/>
  </si>
  <si>
    <t>Total</t>
  </si>
  <si>
    <t>Total</t>
    <phoneticPr fontId="1" type="noConversion"/>
  </si>
  <si>
    <t>Total Amount</t>
    <phoneticPr fontId="1" type="noConversion"/>
  </si>
  <si>
    <t>1-2</t>
  </si>
  <si>
    <t>人员</t>
    <phoneticPr fontId="1" type="noConversion"/>
  </si>
  <si>
    <t>线上访问防疫站/接种医院医生</t>
  </si>
  <si>
    <t>线上访问疾控中心医生</t>
    <phoneticPr fontId="1" type="noConversion"/>
  </si>
  <si>
    <t>人员</t>
    <phoneticPr fontId="1" type="noConversion"/>
  </si>
  <si>
    <t>总3人</t>
    <phoneticPr fontId="1" type="noConversion"/>
  </si>
  <si>
    <t>主持人</t>
    <phoneticPr fontId="1" type="noConversion"/>
  </si>
  <si>
    <t>问卷设计</t>
    <phoneticPr fontId="1" type="noConversion"/>
  </si>
  <si>
    <t>访问大纲设计</t>
    <phoneticPr fontId="1" type="noConversion"/>
  </si>
  <si>
    <t>出表</t>
    <phoneticPr fontId="1" type="noConversion"/>
  </si>
  <si>
    <t>原始数据</t>
    <phoneticPr fontId="1" type="noConversion"/>
  </si>
  <si>
    <t>针对大众</t>
    <phoneticPr fontId="1" type="noConversion"/>
  </si>
  <si>
    <t>针对医生</t>
    <phoneticPr fontId="1" type="noConversion"/>
  </si>
  <si>
    <t>1-1</t>
    <phoneticPr fontId="1" type="noConversion"/>
  </si>
  <si>
    <t>1-3</t>
  </si>
  <si>
    <t>1-4</t>
  </si>
  <si>
    <t>1-5</t>
  </si>
  <si>
    <t>1-6</t>
  </si>
  <si>
    <t>1-7</t>
  </si>
  <si>
    <t>1-8</t>
  </si>
  <si>
    <t>1-9</t>
  </si>
  <si>
    <t>分部在6个城市</t>
    <phoneticPr fontId="1" type="noConversion"/>
  </si>
  <si>
    <t>线上招募，线上问卷填写（潜在客户、竞争对手）</t>
    <phoneticPr fontId="1" type="noConversion"/>
  </si>
  <si>
    <t>线下招募，线上问卷填写（本品用户）</t>
    <phoneticPr fontId="1" type="noConversion"/>
  </si>
  <si>
    <t>人员</t>
    <phoneticPr fontId="1" type="noConversion"/>
  </si>
  <si>
    <t>线下招募，线上问卷填写（防疫站、接种医院医生）</t>
    <phoneticPr fontId="1" type="noConversion"/>
  </si>
  <si>
    <t>12个接种医生采访+3个疾控中心医生采访</t>
    <phoneticPr fontId="1" type="noConversion"/>
  </si>
  <si>
    <t>1-10</t>
  </si>
  <si>
    <t>1-11</t>
  </si>
  <si>
    <t>1-12</t>
  </si>
  <si>
    <t>1-13</t>
  </si>
  <si>
    <t xml:space="preserve">定量调查报告 </t>
    <phoneticPr fontId="1" type="noConversion"/>
  </si>
  <si>
    <t>定量采访报告</t>
    <phoneticPr fontId="1" type="noConversion"/>
  </si>
  <si>
    <t>定性调查报告</t>
    <phoneticPr fontId="1" type="noConversion"/>
  </si>
  <si>
    <t>定性采访报告</t>
    <phoneticPr fontId="1" type="noConversion"/>
  </si>
  <si>
    <t>11月22号-11月28号前期准备；问卷设计；访问大纲沟通；研究目的的确定；招募条件的设定；每个城市执行培训
11月29号-12月15号定量问卷的招募和填写
11月29号-12月12号定性医生的邀约和访问
12月12号-12月19号 定性Topline撰写 
12月19号-12月29号 定性报告撰写
12月16号-12月30号 数据出表；定量Topline撰写 报告撰写修改</t>
    <phoneticPr fontId="1" type="noConversion"/>
  </si>
  <si>
    <t>注：蓝色为增加项，消费者有150人需要特定，从线上招募改成线下招募。增加60名接种医生调研，针对大众和医生在定量报告的基础上增加了定性报告</t>
    <phoneticPr fontId="1" type="noConversion"/>
  </si>
  <si>
    <t>2021年成都康华市场调研项目（公众传播、HDCV价格）结算单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</si>
</sst>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);[Red]\(0.00\)"/>
  </numFmts>
  <fonts count="37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Microsoft YaHei Light"/>
      <family val="2"/>
      <charset val="134"/>
    </font>
    <font>
      <sz val="16"/>
      <name val="Microsoft YaHei Light"/>
      <family val="2"/>
      <charset val="134"/>
    </font>
    <font>
      <b/>
      <sz val="12"/>
      <color indexed="9"/>
      <name val="Microsoft YaHei Light"/>
      <family val="2"/>
      <charset val="134"/>
    </font>
    <font>
      <b/>
      <sz val="11"/>
      <color indexed="9"/>
      <name val="Microsoft YaHei Light"/>
      <family val="2"/>
      <charset val="134"/>
    </font>
    <font>
      <b/>
      <sz val="12"/>
      <name val="Microsoft YaHei Light"/>
      <family val="2"/>
      <charset val="134"/>
    </font>
    <font>
      <sz val="12"/>
      <color indexed="8"/>
      <name val="Microsoft YaHei Light"/>
      <family val="2"/>
      <charset val="134"/>
    </font>
    <font>
      <sz val="12"/>
      <color theme="1"/>
      <name val="Microsoft YaHei Light"/>
      <family val="2"/>
      <charset val="134"/>
    </font>
    <font>
      <sz val="14"/>
      <name val="Microsoft YaHei Light"/>
      <family val="2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5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0" fontId="0" fillId="0" borderId="0" xfId="0" applyAlignment="1">
      <alignment wrapText="1"/>
    </xf>
    <xf numFmtId="0" fontId="29" fillId="0" borderId="0" xfId="0" applyFont="1" applyAlignment="1">
      <alignment wrapText="1"/>
    </xf>
    <xf numFmtId="0" fontId="29" fillId="0" borderId="0" xfId="0" applyFont="1" applyAlignment="1">
      <alignment horizontal="center" wrapText="1"/>
    </xf>
    <xf numFmtId="0" fontId="29" fillId="0" borderId="0" xfId="0" applyFont="1" applyAlignment="1">
      <alignment horizontal="right" wrapText="1"/>
    </xf>
    <xf numFmtId="0" fontId="31" fillId="24" borderId="1" xfId="0" applyFont="1" applyFill="1" applyBorder="1" applyAlignment="1">
      <alignment horizontal="center" vertical="center" wrapText="1"/>
    </xf>
    <xf numFmtId="177" fontId="32" fillId="24" borderId="1" xfId="0" applyNumberFormat="1" applyFont="1" applyFill="1" applyBorder="1" applyAlignment="1">
      <alignment horizontal="center" vertical="center" wrapText="1"/>
    </xf>
    <xf numFmtId="177" fontId="31" fillId="24" borderId="11" xfId="0" applyNumberFormat="1" applyFont="1" applyFill="1" applyBorder="1" applyAlignment="1">
      <alignment horizontal="center" vertical="center" wrapText="1"/>
    </xf>
    <xf numFmtId="177" fontId="31" fillId="24" borderId="1" xfId="0" applyNumberFormat="1" applyFont="1" applyFill="1" applyBorder="1" applyAlignment="1">
      <alignment horizontal="right" vertical="center" wrapText="1"/>
    </xf>
    <xf numFmtId="0" fontId="33" fillId="25" borderId="12" xfId="0" applyFont="1" applyFill="1" applyBorder="1" applyAlignment="1">
      <alignment horizontal="center" vertical="center" wrapText="1"/>
    </xf>
    <xf numFmtId="0" fontId="33" fillId="25" borderId="0" xfId="0" applyFont="1" applyFill="1" applyAlignment="1">
      <alignment horizontal="left" wrapText="1"/>
    </xf>
    <xf numFmtId="0" fontId="29" fillId="25" borderId="0" xfId="0" applyFont="1" applyFill="1" applyAlignment="1">
      <alignment wrapText="1"/>
    </xf>
    <xf numFmtId="177" fontId="29" fillId="25" borderId="0" xfId="0" applyNumberFormat="1" applyFont="1" applyFill="1" applyAlignment="1">
      <alignment horizontal="right" vertical="center" wrapText="1"/>
    </xf>
    <xf numFmtId="178" fontId="33" fillId="25" borderId="13" xfId="0" applyNumberFormat="1" applyFont="1" applyFill="1" applyBorder="1" applyAlignment="1">
      <alignment horizontal="right" wrapText="1"/>
    </xf>
    <xf numFmtId="49" fontId="34" fillId="0" borderId="1" xfId="0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vertical="center" wrapText="1"/>
    </xf>
    <xf numFmtId="0" fontId="34" fillId="0" borderId="1" xfId="0" applyFont="1" applyBorder="1" applyAlignment="1">
      <alignment horizontal="left" vertical="center" wrapText="1"/>
    </xf>
    <xf numFmtId="0" fontId="29" fillId="0" borderId="17" xfId="0" applyFont="1" applyBorder="1" applyAlignment="1">
      <alignment wrapText="1"/>
    </xf>
    <xf numFmtId="0" fontId="29" fillId="0" borderId="1" xfId="0" applyFont="1" applyBorder="1" applyAlignment="1">
      <alignment horizontal="right" vertical="center" wrapText="1"/>
    </xf>
    <xf numFmtId="178" fontId="29" fillId="0" borderId="1" xfId="0" applyNumberFormat="1" applyFont="1" applyBorder="1" applyAlignment="1">
      <alignment horizontal="right" vertical="center" wrapText="1"/>
    </xf>
    <xf numFmtId="0" fontId="35" fillId="0" borderId="17" xfId="0" applyFont="1" applyBorder="1" applyAlignment="1">
      <alignment vertical="center" wrapText="1"/>
    </xf>
    <xf numFmtId="0" fontId="29" fillId="0" borderId="17" xfId="0" applyFont="1" applyBorder="1" applyAlignment="1">
      <alignment horizontal="right" vertical="center" wrapText="1"/>
    </xf>
    <xf numFmtId="0" fontId="34" fillId="0" borderId="17" xfId="0" applyFont="1" applyBorder="1" applyAlignment="1">
      <alignment horizontal="left" vertical="center" wrapText="1"/>
    </xf>
    <xf numFmtId="178" fontId="29" fillId="0" borderId="20" xfId="0" applyNumberFormat="1" applyFont="1" applyBorder="1" applyAlignment="1">
      <alignment horizontal="right" vertical="center" wrapText="1"/>
    </xf>
    <xf numFmtId="10" fontId="29" fillId="25" borderId="0" xfId="63" applyNumberFormat="1" applyFont="1" applyFill="1" applyAlignment="1">
      <alignment horizontal="right" vertical="center" wrapText="1"/>
    </xf>
    <xf numFmtId="176" fontId="33" fillId="25" borderId="13" xfId="62" applyFont="1" applyFill="1" applyBorder="1" applyAlignment="1">
      <alignment horizontal="right" wrapText="1"/>
    </xf>
    <xf numFmtId="0" fontId="33" fillId="26" borderId="11" xfId="0" applyFont="1" applyFill="1" applyBorder="1" applyAlignment="1">
      <alignment horizontal="center" vertical="center" wrapText="1"/>
    </xf>
    <xf numFmtId="0" fontId="33" fillId="26" borderId="14" xfId="0" applyFont="1" applyFill="1" applyBorder="1" applyAlignment="1">
      <alignment horizontal="center" vertical="center" wrapText="1"/>
    </xf>
    <xf numFmtId="0" fontId="33" fillId="26" borderId="15" xfId="0" applyFont="1" applyFill="1" applyBorder="1" applyAlignment="1">
      <alignment horizontal="center" vertical="center" wrapText="1"/>
    </xf>
    <xf numFmtId="0" fontId="31" fillId="27" borderId="1" xfId="0" applyFont="1" applyFill="1" applyBorder="1" applyAlignment="1">
      <alignment horizontal="center" vertical="center" wrapText="1"/>
    </xf>
    <xf numFmtId="0" fontId="36" fillId="0" borderId="0" xfId="0" applyFont="1" applyAlignment="1">
      <alignment wrapText="1"/>
    </xf>
    <xf numFmtId="0" fontId="29" fillId="0" borderId="0" xfId="0" applyFont="1" applyAlignment="1"/>
    <xf numFmtId="179" fontId="29" fillId="0" borderId="1" xfId="0" applyNumberFormat="1" applyFont="1" applyBorder="1" applyAlignment="1">
      <alignment horizontal="right" vertical="center" wrapText="1"/>
    </xf>
    <xf numFmtId="179" fontId="29" fillId="0" borderId="17" xfId="0" applyNumberFormat="1" applyFont="1" applyBorder="1" applyAlignment="1">
      <alignment horizontal="right" vertical="center" wrapText="1"/>
    </xf>
    <xf numFmtId="0" fontId="35" fillId="28" borderId="17" xfId="0" applyFont="1" applyFill="1" applyBorder="1" applyAlignment="1">
      <alignment vertical="center" wrapText="1"/>
    </xf>
    <xf numFmtId="0" fontId="35" fillId="28" borderId="1" xfId="0" applyFont="1" applyFill="1" applyBorder="1" applyAlignment="1">
      <alignment vertical="center" wrapText="1"/>
    </xf>
    <xf numFmtId="0" fontId="34" fillId="28" borderId="17" xfId="0" applyFont="1" applyFill="1" applyBorder="1" applyAlignment="1">
      <alignment horizontal="left" vertical="center" wrapText="1"/>
    </xf>
    <xf numFmtId="0" fontId="29" fillId="28" borderId="17" xfId="0" applyFont="1" applyFill="1" applyBorder="1" applyAlignment="1">
      <alignment wrapText="1"/>
    </xf>
    <xf numFmtId="0" fontId="29" fillId="28" borderId="17" xfId="0" applyFont="1" applyFill="1" applyBorder="1" applyAlignment="1">
      <alignment horizontal="right" vertical="center" wrapText="1"/>
    </xf>
    <xf numFmtId="179" fontId="29" fillId="28" borderId="17" xfId="0" applyNumberFormat="1" applyFont="1" applyFill="1" applyBorder="1" applyAlignment="1">
      <alignment horizontal="right" vertical="center" wrapText="1"/>
    </xf>
    <xf numFmtId="179" fontId="29" fillId="28" borderId="17" xfId="0" applyNumberFormat="1" applyFont="1" applyFill="1" applyBorder="1" applyAlignment="1">
      <alignment wrapText="1"/>
    </xf>
    <xf numFmtId="179" fontId="29" fillId="28" borderId="1" xfId="0" applyNumberFormat="1" applyFont="1" applyFill="1" applyBorder="1" applyAlignment="1">
      <alignment horizontal="right" vertical="center" wrapText="1"/>
    </xf>
    <xf numFmtId="0" fontId="36" fillId="0" borderId="0" xfId="0" applyFont="1" applyAlignment="1">
      <alignment horizontal="left" wrapText="1"/>
    </xf>
    <xf numFmtId="0" fontId="29" fillId="0" borderId="11" xfId="0" applyFont="1" applyBorder="1" applyAlignment="1">
      <alignment horizontal="right" wrapText="1"/>
    </xf>
    <xf numFmtId="0" fontId="29" fillId="0" borderId="14" xfId="0" applyFont="1" applyBorder="1" applyAlignment="1">
      <alignment horizontal="right" wrapText="1"/>
    </xf>
    <xf numFmtId="0" fontId="29" fillId="0" borderId="15" xfId="0" applyFont="1" applyBorder="1" applyAlignment="1">
      <alignment horizontal="right" wrapText="1"/>
    </xf>
    <xf numFmtId="0" fontId="30" fillId="0" borderId="16" xfId="0" applyFont="1" applyBorder="1" applyAlignment="1">
      <alignment horizontal="center" vertical="center" wrapText="1"/>
    </xf>
    <xf numFmtId="0" fontId="31" fillId="24" borderId="11" xfId="0" applyFont="1" applyFill="1" applyBorder="1" applyAlignment="1">
      <alignment horizontal="center" vertical="center" wrapText="1"/>
    </xf>
    <xf numFmtId="0" fontId="31" fillId="24" borderId="15" xfId="0" applyFont="1" applyFill="1" applyBorder="1" applyAlignment="1">
      <alignment horizontal="center" vertical="center" wrapText="1"/>
    </xf>
    <xf numFmtId="0" fontId="29" fillId="0" borderId="18" xfId="0" applyFont="1" applyBorder="1" applyAlignment="1">
      <alignment horizontal="right" wrapText="1"/>
    </xf>
    <xf numFmtId="0" fontId="29" fillId="0" borderId="16" xfId="0" applyFont="1" applyBorder="1" applyAlignment="1">
      <alignment horizontal="right" wrapText="1"/>
    </xf>
    <xf numFmtId="0" fontId="29" fillId="0" borderId="19" xfId="0" applyFont="1" applyBorder="1" applyAlignment="1">
      <alignment horizontal="right" wrapText="1"/>
    </xf>
    <xf numFmtId="0" fontId="29" fillId="0" borderId="0" xfId="0" applyFont="1" applyAlignment="1">
      <alignment horizontal="left" wrapText="1"/>
    </xf>
  </cellXfs>
  <cellStyles count="65">
    <cellStyle name="0,0_x000d__x000a_NA_x000d__x000a_" xfId="2" xr:uid="{00000000-0005-0000-0000-000000000000}"/>
    <cellStyle name="20% - 强调文字颜色 1" xfId="5" xr:uid="{00000000-0005-0000-0000-000001000000}"/>
    <cellStyle name="20% - 强调文字颜色 2" xfId="6" xr:uid="{00000000-0005-0000-0000-000002000000}"/>
    <cellStyle name="20% - 强调文字颜色 3" xfId="7" xr:uid="{00000000-0005-0000-0000-000003000000}"/>
    <cellStyle name="20% - 强调文字颜色 4" xfId="8" xr:uid="{00000000-0005-0000-0000-000004000000}"/>
    <cellStyle name="20% - 强调文字颜色 5" xfId="9" xr:uid="{00000000-0005-0000-0000-000005000000}"/>
    <cellStyle name="20% - 强调文字颜色 6" xfId="10" xr:uid="{00000000-0005-0000-0000-000006000000}"/>
    <cellStyle name="40% - 强调文字颜色 1" xfId="11" xr:uid="{00000000-0005-0000-0000-000007000000}"/>
    <cellStyle name="40% - 强调文字颜色 2" xfId="12" xr:uid="{00000000-0005-0000-0000-000008000000}"/>
    <cellStyle name="40% - 强调文字颜色 3" xfId="13" xr:uid="{00000000-0005-0000-0000-000009000000}"/>
    <cellStyle name="40% - 强调文字颜色 4" xfId="14" xr:uid="{00000000-0005-0000-0000-00000A000000}"/>
    <cellStyle name="40% - 强调文字颜色 5" xfId="15" xr:uid="{00000000-0005-0000-0000-00000B000000}"/>
    <cellStyle name="40% - 强调文字颜色 6" xfId="16" xr:uid="{00000000-0005-0000-0000-00000C000000}"/>
    <cellStyle name="60% - 强调文字颜色 1" xfId="17" xr:uid="{00000000-0005-0000-0000-00000D000000}"/>
    <cellStyle name="60% - 强调文字颜色 2" xfId="18" xr:uid="{00000000-0005-0000-0000-00000E000000}"/>
    <cellStyle name="60% - 强调文字颜色 3" xfId="19" xr:uid="{00000000-0005-0000-0000-00000F000000}"/>
    <cellStyle name="60% - 强调文字颜色 4" xfId="20" xr:uid="{00000000-0005-0000-0000-000010000000}"/>
    <cellStyle name="60% - 强调文字颜色 5" xfId="21" xr:uid="{00000000-0005-0000-0000-000011000000}"/>
    <cellStyle name="60% - 强调文字颜色 6" xfId="22" xr:uid="{00000000-0005-0000-0000-000012000000}"/>
    <cellStyle name="Comma 2" xfId="4" xr:uid="{00000000-0005-0000-0000-000013000000}"/>
    <cellStyle name="Normal 2" xfId="3" xr:uid="{00000000-0005-0000-0000-000014000000}"/>
    <cellStyle name="Normal 3" xfId="23" xr:uid="{00000000-0005-0000-0000-000015000000}"/>
    <cellStyle name="Normal_Event Logistic Service RFQ Template_v3" xfId="1" xr:uid="{00000000-0005-0000-0000-000016000000}"/>
    <cellStyle name="百分比" xfId="63" builtinId="5"/>
    <cellStyle name="标题" xfId="24" xr:uid="{00000000-0005-0000-0000-000018000000}"/>
    <cellStyle name="标题 1" xfId="25" xr:uid="{00000000-0005-0000-0000-000019000000}"/>
    <cellStyle name="标题 2" xfId="26" xr:uid="{00000000-0005-0000-0000-00001A000000}"/>
    <cellStyle name="标题 3" xfId="27" xr:uid="{00000000-0005-0000-0000-00001B000000}"/>
    <cellStyle name="标题 4" xfId="28" xr:uid="{00000000-0005-0000-0000-00001C000000}"/>
    <cellStyle name="标题_20131026　杭州無錫2日間見積もり(0929)" xfId="29" xr:uid="{00000000-0005-0000-0000-00001D000000}"/>
    <cellStyle name="標準_Meeting Request（1125 价）" xfId="30" xr:uid="{00000000-0005-0000-0000-00001E000000}"/>
    <cellStyle name="差" xfId="31" xr:uid="{00000000-0005-0000-0000-00001F000000}"/>
    <cellStyle name="差_20131026　杭州無錫2日間見積もり(0929)" xfId="32" xr:uid="{00000000-0005-0000-0000-000020000000}"/>
    <cellStyle name="差_Meeting Request（1125 价）" xfId="33" xr:uid="{00000000-0005-0000-0000-000021000000}"/>
    <cellStyle name="常规" xfId="0" builtinId="0"/>
    <cellStyle name="常规 2" xfId="34" xr:uid="{00000000-0005-0000-0000-000023000000}"/>
    <cellStyle name="常规 2 2 4" xfId="35" xr:uid="{00000000-0005-0000-0000-000024000000}"/>
    <cellStyle name="常规 2 5" xfId="36" xr:uid="{00000000-0005-0000-0000-000025000000}"/>
    <cellStyle name="常规 3" xfId="37" xr:uid="{00000000-0005-0000-0000-000026000000}"/>
    <cellStyle name="常规 3 2" xfId="38" xr:uid="{00000000-0005-0000-0000-000027000000}"/>
    <cellStyle name="常规 3 3" xfId="39" xr:uid="{00000000-0005-0000-0000-000028000000}"/>
    <cellStyle name="常规 4" xfId="40" xr:uid="{00000000-0005-0000-0000-000029000000}"/>
    <cellStyle name="常规 5" xfId="41" xr:uid="{00000000-0005-0000-0000-00002A000000}"/>
    <cellStyle name="好" xfId="42" xr:uid="{00000000-0005-0000-0000-00002B000000}"/>
    <cellStyle name="好_20131026　杭州無錫2日間見積もり(0929)" xfId="43" xr:uid="{00000000-0005-0000-0000-00002C000000}"/>
    <cellStyle name="好_Meeting Request（1125 价）" xfId="44" xr:uid="{00000000-0005-0000-0000-00002D000000}"/>
    <cellStyle name="汇总" xfId="45" xr:uid="{00000000-0005-0000-0000-00002E000000}"/>
    <cellStyle name="计算" xfId="46" xr:uid="{00000000-0005-0000-0000-00002F000000}"/>
    <cellStyle name="检查单元格" xfId="47" xr:uid="{00000000-0005-0000-0000-000030000000}"/>
    <cellStyle name="解释性文本" xfId="48" xr:uid="{00000000-0005-0000-0000-000031000000}"/>
    <cellStyle name="警告文本" xfId="49" xr:uid="{00000000-0005-0000-0000-000032000000}"/>
    <cellStyle name="链接单元格" xfId="50" xr:uid="{00000000-0005-0000-0000-000033000000}"/>
    <cellStyle name="千位分隔" xfId="62" builtinId="3"/>
    <cellStyle name="千位分隔 2" xfId="64" xr:uid="{00000000-0005-0000-0000-000035000000}"/>
    <cellStyle name="强调文字颜色 1" xfId="51" xr:uid="{00000000-0005-0000-0000-000036000000}"/>
    <cellStyle name="强调文字颜色 2" xfId="52" xr:uid="{00000000-0005-0000-0000-000037000000}"/>
    <cellStyle name="强调文字颜色 3" xfId="53" xr:uid="{00000000-0005-0000-0000-000038000000}"/>
    <cellStyle name="强调文字颜色 4" xfId="54" xr:uid="{00000000-0005-0000-0000-000039000000}"/>
    <cellStyle name="强调文字颜色 5" xfId="55" xr:uid="{00000000-0005-0000-0000-00003A000000}"/>
    <cellStyle name="强调文字颜色 6" xfId="56" xr:uid="{00000000-0005-0000-0000-00003B000000}"/>
    <cellStyle name="适中" xfId="57" xr:uid="{00000000-0005-0000-0000-00003C000000}"/>
    <cellStyle name="输出" xfId="58" xr:uid="{00000000-0005-0000-0000-00003D000000}"/>
    <cellStyle name="输入" xfId="59" xr:uid="{00000000-0005-0000-0000-00003E000000}"/>
    <cellStyle name="样式 1" xfId="60" xr:uid="{00000000-0005-0000-0000-00003F000000}"/>
    <cellStyle name="注释" xfId="61" xr:uid="{00000000-0005-0000-0000-00004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6"/>
  <sheetViews>
    <sheetView tabSelected="1" zoomScaleNormal="100" workbookViewId="0">
      <selection activeCell="D10" sqref="D10"/>
    </sheetView>
  </sheetViews>
  <sheetFormatPr defaultRowHeight="14.25"/>
  <cols>
    <col min="1" max="1" width="9" style="1"/>
    <col min="2" max="2" width="8.5" style="1" customWidth="1"/>
    <col min="3" max="3" width="34.875" style="1" customWidth="1"/>
    <col min="4" max="4" width="31.875" style="1" customWidth="1"/>
    <col min="5" max="5" width="24.5" style="1" customWidth="1"/>
    <col min="6" max="6" width="21.625" style="1" customWidth="1"/>
    <col min="7" max="7" width="8.625" style="1" customWidth="1"/>
    <col min="8" max="8" width="13.5" style="1" customWidth="1"/>
    <col min="9" max="9" width="17" style="1" bestFit="1" customWidth="1"/>
    <col min="10" max="16384" width="9" style="1"/>
  </cols>
  <sheetData>
    <row r="1" spans="2:9" s="2" customFormat="1" ht="22.5">
      <c r="B1" s="3"/>
      <c r="C1" s="46" t="s">
        <v>48</v>
      </c>
      <c r="D1" s="46"/>
      <c r="E1" s="46"/>
      <c r="F1" s="46"/>
      <c r="H1" s="4"/>
      <c r="I1" s="4"/>
    </row>
    <row r="2" spans="2:9" s="2" customFormat="1" ht="17.25">
      <c r="B2" s="5" t="s">
        <v>1</v>
      </c>
      <c r="C2" s="47" t="s">
        <v>2</v>
      </c>
      <c r="D2" s="48"/>
      <c r="E2" s="5" t="s">
        <v>3</v>
      </c>
      <c r="F2" s="5" t="s">
        <v>4</v>
      </c>
      <c r="G2" s="6" t="s">
        <v>5</v>
      </c>
      <c r="H2" s="7" t="s">
        <v>6</v>
      </c>
      <c r="I2" s="8" t="s">
        <v>7</v>
      </c>
    </row>
    <row r="3" spans="2:9" s="2" customFormat="1" ht="17.25">
      <c r="B3" s="9">
        <v>1</v>
      </c>
      <c r="C3" s="10"/>
      <c r="D3" s="10"/>
      <c r="E3" s="10"/>
      <c r="F3" s="11"/>
      <c r="G3" s="12"/>
      <c r="H3" s="12"/>
      <c r="I3" s="13"/>
    </row>
    <row r="4" spans="2:9" s="2" customFormat="1" ht="34.5">
      <c r="B4" s="14" t="s">
        <v>24</v>
      </c>
      <c r="C4" s="15" t="s">
        <v>33</v>
      </c>
      <c r="D4" s="15" t="s">
        <v>32</v>
      </c>
      <c r="E4" s="16" t="s">
        <v>12</v>
      </c>
      <c r="F4" s="17"/>
      <c r="G4" s="18">
        <v>450</v>
      </c>
      <c r="H4" s="32">
        <v>170</v>
      </c>
      <c r="I4" s="32">
        <f>G4*H4</f>
        <v>76500</v>
      </c>
    </row>
    <row r="5" spans="2:9" s="2" customFormat="1" ht="17.25">
      <c r="B5" s="14" t="s">
        <v>11</v>
      </c>
      <c r="C5" s="34" t="s">
        <v>34</v>
      </c>
      <c r="D5" s="35" t="s">
        <v>32</v>
      </c>
      <c r="E5" s="36" t="s">
        <v>35</v>
      </c>
      <c r="F5" s="37"/>
      <c r="G5" s="38">
        <v>150</v>
      </c>
      <c r="H5" s="39">
        <v>400</v>
      </c>
      <c r="I5" s="41">
        <f t="shared" ref="I5:I9" si="0">G5*H5</f>
        <v>60000</v>
      </c>
    </row>
    <row r="6" spans="2:9" s="2" customFormat="1" ht="34.5">
      <c r="B6" s="14" t="s">
        <v>25</v>
      </c>
      <c r="C6" s="34" t="s">
        <v>36</v>
      </c>
      <c r="D6" s="35" t="s">
        <v>32</v>
      </c>
      <c r="E6" s="36" t="s">
        <v>12</v>
      </c>
      <c r="F6" s="37"/>
      <c r="G6" s="38">
        <v>60</v>
      </c>
      <c r="H6" s="39">
        <v>2500</v>
      </c>
      <c r="I6" s="41">
        <f t="shared" si="0"/>
        <v>150000</v>
      </c>
    </row>
    <row r="7" spans="2:9" s="2" customFormat="1" ht="17.25">
      <c r="B7" s="14" t="s">
        <v>26</v>
      </c>
      <c r="C7" s="20" t="s">
        <v>13</v>
      </c>
      <c r="D7" s="15" t="s">
        <v>32</v>
      </c>
      <c r="E7" s="16" t="s">
        <v>12</v>
      </c>
      <c r="F7" s="17"/>
      <c r="G7" s="21">
        <v>12</v>
      </c>
      <c r="H7" s="33">
        <v>10000</v>
      </c>
      <c r="I7" s="32">
        <f t="shared" si="0"/>
        <v>120000</v>
      </c>
    </row>
    <row r="8" spans="2:9" s="2" customFormat="1" ht="17.25">
      <c r="B8" s="14" t="s">
        <v>27</v>
      </c>
      <c r="C8" s="20" t="s">
        <v>14</v>
      </c>
      <c r="D8" s="20" t="s">
        <v>16</v>
      </c>
      <c r="E8" s="22" t="s">
        <v>15</v>
      </c>
      <c r="F8" s="17"/>
      <c r="G8" s="21">
        <v>3</v>
      </c>
      <c r="H8" s="33">
        <v>11000</v>
      </c>
      <c r="I8" s="32">
        <f t="shared" si="0"/>
        <v>33000</v>
      </c>
    </row>
    <row r="9" spans="2:9" s="2" customFormat="1" ht="34.5">
      <c r="B9" s="14" t="s">
        <v>28</v>
      </c>
      <c r="C9" s="20" t="s">
        <v>17</v>
      </c>
      <c r="D9" s="20" t="s">
        <v>37</v>
      </c>
      <c r="E9" s="22" t="s">
        <v>15</v>
      </c>
      <c r="F9" s="17"/>
      <c r="G9" s="21">
        <v>15</v>
      </c>
      <c r="H9" s="33">
        <v>7500</v>
      </c>
      <c r="I9" s="32">
        <f t="shared" si="0"/>
        <v>112500</v>
      </c>
    </row>
    <row r="10" spans="2:9" s="2" customFormat="1" ht="17.25">
      <c r="B10" s="14" t="s">
        <v>29</v>
      </c>
      <c r="C10" s="20" t="s">
        <v>18</v>
      </c>
      <c r="D10" s="20" t="s">
        <v>22</v>
      </c>
      <c r="E10" s="22"/>
      <c r="F10" s="17"/>
      <c r="G10" s="21">
        <v>1</v>
      </c>
      <c r="H10" s="33">
        <v>14000</v>
      </c>
      <c r="I10" s="32">
        <f t="shared" ref="I10:I12" si="1">G10*H10</f>
        <v>14000</v>
      </c>
    </row>
    <row r="11" spans="2:9" s="2" customFormat="1" ht="17.25">
      <c r="B11" s="14" t="s">
        <v>30</v>
      </c>
      <c r="C11" s="20" t="s">
        <v>19</v>
      </c>
      <c r="D11" s="20" t="s">
        <v>23</v>
      </c>
      <c r="E11" s="22"/>
      <c r="F11" s="17"/>
      <c r="G11" s="21">
        <v>1</v>
      </c>
      <c r="H11" s="33">
        <v>14000</v>
      </c>
      <c r="I11" s="32">
        <f t="shared" si="1"/>
        <v>14000</v>
      </c>
    </row>
    <row r="12" spans="2:9" s="2" customFormat="1" ht="17.25">
      <c r="B12" s="14" t="s">
        <v>31</v>
      </c>
      <c r="C12" s="20" t="s">
        <v>20</v>
      </c>
      <c r="D12" s="20" t="s">
        <v>21</v>
      </c>
      <c r="E12" s="22"/>
      <c r="F12" s="17"/>
      <c r="G12" s="21">
        <v>1</v>
      </c>
      <c r="H12" s="33">
        <v>9000</v>
      </c>
      <c r="I12" s="32">
        <f t="shared" si="1"/>
        <v>9000</v>
      </c>
    </row>
    <row r="13" spans="2:9" s="2" customFormat="1" ht="17.25">
      <c r="B13" s="14" t="s">
        <v>38</v>
      </c>
      <c r="C13" s="20" t="s">
        <v>42</v>
      </c>
      <c r="D13" s="20" t="s">
        <v>22</v>
      </c>
      <c r="E13" s="22"/>
      <c r="F13" s="17"/>
      <c r="G13" s="21">
        <v>1</v>
      </c>
      <c r="H13" s="33">
        <v>27000</v>
      </c>
      <c r="I13" s="32">
        <f>G13*H13</f>
        <v>27000</v>
      </c>
    </row>
    <row r="14" spans="2:9" s="2" customFormat="1" ht="17.25">
      <c r="B14" s="14" t="s">
        <v>39</v>
      </c>
      <c r="C14" s="37" t="s">
        <v>44</v>
      </c>
      <c r="D14" s="34" t="s">
        <v>22</v>
      </c>
      <c r="E14" s="36"/>
      <c r="F14" s="37"/>
      <c r="G14" s="37">
        <v>1</v>
      </c>
      <c r="H14" s="40">
        <v>55000</v>
      </c>
      <c r="I14" s="40">
        <f>G14*H14</f>
        <v>55000</v>
      </c>
    </row>
    <row r="15" spans="2:9" s="2" customFormat="1" ht="17.25">
      <c r="B15" s="14" t="s">
        <v>40</v>
      </c>
      <c r="C15" s="20" t="s">
        <v>43</v>
      </c>
      <c r="D15" s="20" t="s">
        <v>23</v>
      </c>
      <c r="E15" s="22"/>
      <c r="F15" s="17"/>
      <c r="G15" s="21">
        <v>1</v>
      </c>
      <c r="H15" s="33">
        <v>27000</v>
      </c>
      <c r="I15" s="32">
        <f>G15*H15</f>
        <v>27000</v>
      </c>
    </row>
    <row r="16" spans="2:9" s="2" customFormat="1" ht="17.25">
      <c r="B16" s="14" t="s">
        <v>41</v>
      </c>
      <c r="C16" s="37" t="s">
        <v>45</v>
      </c>
      <c r="D16" s="34" t="s">
        <v>23</v>
      </c>
      <c r="E16" s="36"/>
      <c r="F16" s="37"/>
      <c r="G16" s="37">
        <v>1</v>
      </c>
      <c r="H16" s="40">
        <v>55000</v>
      </c>
      <c r="I16" s="40">
        <f>G16*H16</f>
        <v>55000</v>
      </c>
    </row>
    <row r="17" spans="2:9" s="2" customFormat="1" ht="17.25">
      <c r="B17" s="49" t="s">
        <v>8</v>
      </c>
      <c r="C17" s="50"/>
      <c r="D17" s="50"/>
      <c r="E17" s="50"/>
      <c r="F17" s="50"/>
      <c r="G17" s="50"/>
      <c r="H17" s="51"/>
      <c r="I17" s="23">
        <f>SUM(I4:I16)</f>
        <v>753000</v>
      </c>
    </row>
    <row r="18" spans="2:9" s="2" customFormat="1" ht="17.25">
      <c r="B18" s="9">
        <v>2</v>
      </c>
      <c r="C18" s="10" t="s">
        <v>0</v>
      </c>
      <c r="D18" s="10"/>
      <c r="E18" s="10"/>
      <c r="F18" s="11"/>
      <c r="G18" s="12"/>
      <c r="H18" s="24">
        <v>0.06</v>
      </c>
      <c r="I18" s="25"/>
    </row>
    <row r="19" spans="2:9" s="2" customFormat="1" ht="17.25">
      <c r="B19" s="43" t="s">
        <v>9</v>
      </c>
      <c r="C19" s="44"/>
      <c r="D19" s="44"/>
      <c r="E19" s="44"/>
      <c r="F19" s="44"/>
      <c r="G19" s="44"/>
      <c r="H19" s="45"/>
      <c r="I19" s="19">
        <f>SUM(I17,)*0.06</f>
        <v>45180</v>
      </c>
    </row>
    <row r="20" spans="2:9" s="2" customFormat="1" ht="17.25">
      <c r="B20" s="26"/>
      <c r="C20" s="27"/>
      <c r="D20" s="27"/>
      <c r="E20" s="27"/>
      <c r="F20" s="27"/>
      <c r="G20" s="27"/>
      <c r="H20" s="27"/>
      <c r="I20" s="28"/>
    </row>
    <row r="21" spans="2:9" s="2" customFormat="1" ht="51.75">
      <c r="B21" s="29" t="s">
        <v>10</v>
      </c>
      <c r="C21" s="29"/>
      <c r="D21" s="29"/>
      <c r="E21" s="29"/>
      <c r="F21" s="29"/>
      <c r="G21" s="29"/>
      <c r="H21" s="29"/>
      <c r="I21" s="19">
        <f>SUM(I17,I19)</f>
        <v>798180</v>
      </c>
    </row>
    <row r="22" spans="2:9" s="2" customFormat="1" ht="17.25"/>
    <row r="23" spans="2:9" s="31" customFormat="1" ht="17.25">
      <c r="B23" s="52" t="s">
        <v>47</v>
      </c>
      <c r="C23" s="52"/>
      <c r="D23" s="52"/>
      <c r="E23" s="52"/>
      <c r="F23" s="52"/>
      <c r="G23" s="52"/>
      <c r="H23" s="52"/>
      <c r="I23" s="52"/>
    </row>
    <row r="24" spans="2:9" s="30" customFormat="1" ht="101.25" customHeight="1">
      <c r="B24" s="42" t="s">
        <v>46</v>
      </c>
      <c r="C24" s="42"/>
      <c r="D24" s="42"/>
      <c r="E24" s="42"/>
      <c r="F24" s="42"/>
      <c r="G24" s="42"/>
      <c r="H24" s="42"/>
      <c r="I24" s="42"/>
    </row>
    <row r="25" spans="2:9" s="2" customFormat="1" ht="17.25"/>
    <row r="26" spans="2:9" s="2" customFormat="1" ht="17.25"/>
  </sheetData>
  <mergeCells count="6">
    <mergeCell ref="B24:I24"/>
    <mergeCell ref="B19:H19"/>
    <mergeCell ref="C1:F1"/>
    <mergeCell ref="C2:D2"/>
    <mergeCell ref="B17:H17"/>
    <mergeCell ref="B23:I2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制作报价</vt:lpstr>
    </vt:vector>
  </TitlesOfParts>
  <Company>sanofi-aventis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UBSB013高华欣 Joyce Gao</cp:lastModifiedBy>
  <dcterms:created xsi:type="dcterms:W3CDTF">2014-02-12T08:04:12Z</dcterms:created>
  <dcterms:modified xsi:type="dcterms:W3CDTF">2021-11-25T11:16:05Z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