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KAe掌通2020下半年续费\1.报价\"/>
    </mc:Choice>
  </mc:AlternateContent>
  <bookViews>
    <workbookView xWindow="0" yWindow="0" windowWidth="20490" windowHeight="7755"/>
  </bookViews>
  <sheets>
    <sheet name="Hard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22" l="1"/>
  <c r="K6" i="22"/>
  <c r="K7" i="22"/>
  <c r="K8" i="22"/>
  <c r="K10" i="22"/>
  <c r="K11" i="22"/>
  <c r="K9" i="22" l="1"/>
  <c r="K4" i="22"/>
  <c r="K13" i="22" l="1"/>
  <c r="K12" i="22" s="1"/>
  <c r="K14" i="22" s="1"/>
</calcChain>
</file>

<file path=xl/sharedStrings.xml><?xml version="1.0" encoding="utf-8"?>
<sst xmlns="http://schemas.openxmlformats.org/spreadsheetml/2006/main" count="48" uniqueCount="39">
  <si>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</si>
  <si>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</si>
  <si>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</si>
  <si>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</si>
  <si>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</si>
  <si>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</si>
  <si>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</si>
  <si>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</si>
  <si>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</si>
  <si>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</si>
  <si>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</si>
  <si>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</si>
  <si>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</si>
  <si>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</si>
  <si>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软件维护服务费</t>
    <phoneticPr fontId="2" type="noConversion"/>
  </si>
  <si>
    <t>月</t>
    <phoneticPr fontId="2" type="noConversion"/>
  </si>
  <si>
    <t>数据报告</t>
    <phoneticPr fontId="2" type="noConversion"/>
  </si>
  <si>
    <t>新员工权限开通</t>
    <phoneticPr fontId="2" type="noConversion"/>
  </si>
  <si>
    <t>权限查看，及登录问题</t>
    <phoneticPr fontId="2" type="noConversion"/>
  </si>
  <si>
    <t>2.0 平台服务器</t>
    <phoneticPr fontId="2" type="noConversion"/>
  </si>
  <si>
    <t xml:space="preserve">  </t>
    <phoneticPr fontId="2" type="noConversion"/>
  </si>
  <si>
    <t>包含规则文字修改</t>
    <phoneticPr fontId="2" type="noConversion"/>
  </si>
  <si>
    <t>服务器租赁</t>
    <phoneticPr fontId="2" type="noConversion"/>
  </si>
  <si>
    <t>服务器维护</t>
    <phoneticPr fontId="2" type="noConversion"/>
  </si>
  <si>
    <t>3058/月+10%的代采购费和操作费=3363.8/月</t>
    <phoneticPr fontId="2" type="noConversion"/>
  </si>
  <si>
    <t>Digital</t>
    <phoneticPr fontId="2" type="noConversion"/>
  </si>
  <si>
    <t>平台上传及题库分类</t>
    <phoneticPr fontId="2" type="noConversion"/>
  </si>
  <si>
    <t>题库更新（技术端）</t>
    <phoneticPr fontId="2" type="noConversion"/>
  </si>
  <si>
    <t>1.0 平台技术运维</t>
    <phoneticPr fontId="2" type="noConversion"/>
  </si>
  <si>
    <t>3.0 税</t>
    <phoneticPr fontId="2" type="noConversion"/>
  </si>
  <si>
    <t>推荐：4核Intel Xeon(Skylake) Platinum 8163，8G内存，35G独享宽带，50G系统盘，1000G硬盘， Win2008 r2 64位以实际购买阿里云服务器为准
总下行速度为4480K/S  如10人同时观看为448k/s，基本可以满足10人同时在线观看，同时支持更多人同时在线观看，速度相对较慢。</t>
    <phoneticPr fontId="2" type="noConversion"/>
  </si>
  <si>
    <t>服务器及软件安全维护。1、因互联网及系统的发展，及时对服务器补漏洞，以免数据外泄
2、因硬件或系统原因造成本软件重装，乙方重新安装
3、因网络不通、网络攻击、系统重装、计算机病毒感染等引起的问题，乙方将提供维护服务
5、服务器定时重启，优化数据库。繁忙的数据库在一个月内可能产生3%-5%的碎片。</t>
    <phoneticPr fontId="2" type="noConversion"/>
  </si>
  <si>
    <t>2021年运维赛诺菲KA e掌通续费-报价单</t>
    <phoneticPr fontId="2" type="noConversion"/>
  </si>
  <si>
    <t>维护升级改动所需时间：每周3小时，每月总计12小时，1-6月</t>
    <phoneticPr fontId="2" type="noConversion"/>
  </si>
  <si>
    <t>每个月4小时，1-6月</t>
    <phoneticPr fontId="2" type="noConversion"/>
  </si>
  <si>
    <t>每个月1小时，1-6月</t>
    <phoneticPr fontId="2" type="noConversion"/>
  </si>
  <si>
    <t>每个月4小时，1-6月</t>
    <phoneticPr fontId="2" type="noConversion"/>
  </si>
  <si>
    <t>微信菜单、关键词维护，平台日常菜单维护，程序升级/改动，BUG修改；1、软件系统本身出错，提供因软件本身问题（如bug引起的问题）的维护服务
2、甲方因操作错误引起的系统故障及数据出错，乙方提供软件的数据维护（如导入的题库未按要求格式书写，导致批量导入错误）
3、乙方服务人员通过电话、微信向甲方或用户提供技术问题解答
4、对甲方提出的不涉及二次程序开发部分进行修改，如文字，图片
5、数据库经过长期的运行,需要调整数据库性能,使之进入最优化状态。数据库中的数据是最重要的,这些数据库如果丢失,损失是巨大的,因此需要定期来备份数据库,以防万一，数据将进行每日备份</t>
    <phoneticPr fontId="2" type="noConversion"/>
  </si>
  <si>
    <t>常规周报整理，数据统计，排名统计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</si>
</sst>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43" fontId="34" fillId="0" borderId="21" xfId="12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left" vertical="center" wrapText="1"/>
    </xf>
    <xf numFmtId="0" fontId="34" fillId="0" borderId="16" xfId="119" applyFont="1" applyBorder="1" applyAlignment="1">
      <alignment horizontal="left" vertical="center"/>
    </xf>
    <xf numFmtId="0" fontId="34" fillId="0" borderId="16" xfId="119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34" fillId="0" borderId="16" xfId="119" applyFont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29" fillId="28" borderId="22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43" fontId="34" fillId="0" borderId="23" xfId="120" applyFont="1" applyFill="1" applyBorder="1" applyAlignment="1">
      <alignment horizontal="center" vertical="center"/>
    </xf>
    <xf numFmtId="43" fontId="34" fillId="0" borderId="21" xfId="120" applyFont="1" applyFill="1" applyBorder="1" applyAlignment="1">
      <alignment horizontal="center" vertical="center"/>
    </xf>
    <xf numFmtId="43" fontId="34" fillId="0" borderId="24" xfId="120" applyFont="1" applyFill="1" applyBorder="1" applyAlignment="1">
      <alignment horizontal="center" vertical="center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0" zoomScaleNormal="80" workbookViewId="0">
      <selection activeCell="K11" sqref="K11"/>
    </sheetView>
  </sheetViews>
  <sheetFormatPr defaultColWidth="8.875" defaultRowHeight="14.25" x14ac:dyDescent="0.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38" t="s">
        <v>32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s="1" customFormat="1" ht="21" customHeight="1" thickBot="1" x14ac:dyDescent="0.2">
      <c r="A2" s="2"/>
      <c r="B2" s="36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s="1" customFormat="1" ht="17.25" x14ac:dyDescent="0.15">
      <c r="A3" s="2"/>
      <c r="B3" s="3" t="s">
        <v>3</v>
      </c>
      <c r="C3" s="43" t="s">
        <v>4</v>
      </c>
      <c r="D3" s="44"/>
      <c r="E3" s="45"/>
      <c r="F3" s="4" t="s">
        <v>0</v>
      </c>
      <c r="G3" s="4" t="s">
        <v>6</v>
      </c>
      <c r="H3" s="4" t="s">
        <v>8</v>
      </c>
      <c r="I3" s="5" t="s">
        <v>5</v>
      </c>
      <c r="J3" s="6" t="s">
        <v>1</v>
      </c>
      <c r="K3" s="7" t="s">
        <v>2</v>
      </c>
      <c r="L3" s="7" t="s">
        <v>12</v>
      </c>
    </row>
    <row r="4" spans="1:15" s="1" customFormat="1" ht="18" x14ac:dyDescent="0.35">
      <c r="A4" s="2"/>
      <c r="B4" s="19" t="s">
        <v>28</v>
      </c>
      <c r="C4" s="11"/>
      <c r="D4" s="11"/>
      <c r="E4" s="11"/>
      <c r="F4" s="9"/>
      <c r="G4" s="9"/>
      <c r="H4" s="9"/>
      <c r="I4" s="10"/>
      <c r="J4" s="10"/>
      <c r="K4" s="21">
        <f>SUM(K5:K8)</f>
        <v>50652</v>
      </c>
      <c r="L4" s="25"/>
    </row>
    <row r="5" spans="1:15" s="12" customFormat="1" ht="39" customHeight="1" x14ac:dyDescent="0.3">
      <c r="A5" s="8"/>
      <c r="B5" s="46"/>
      <c r="C5" s="30" t="s">
        <v>14</v>
      </c>
      <c r="D5" s="30" t="s">
        <v>37</v>
      </c>
      <c r="E5" s="30" t="s">
        <v>33</v>
      </c>
      <c r="F5" s="20" t="s">
        <v>11</v>
      </c>
      <c r="G5" s="18" t="s">
        <v>7</v>
      </c>
      <c r="H5" s="18">
        <v>6</v>
      </c>
      <c r="I5" s="18">
        <v>12</v>
      </c>
      <c r="J5" s="18">
        <v>402</v>
      </c>
      <c r="K5" s="18">
        <f>SUM(H5*I5*J5)</f>
        <v>28944</v>
      </c>
      <c r="L5" s="33" t="s">
        <v>21</v>
      </c>
      <c r="O5" s="12" t="s">
        <v>13</v>
      </c>
    </row>
    <row r="6" spans="1:15" s="12" customFormat="1" ht="39" customHeight="1" x14ac:dyDescent="0.3">
      <c r="A6" s="8"/>
      <c r="B6" s="47"/>
      <c r="C6" s="30" t="s">
        <v>16</v>
      </c>
      <c r="D6" s="30" t="s">
        <v>38</v>
      </c>
      <c r="E6" s="30" t="s">
        <v>34</v>
      </c>
      <c r="F6" s="20" t="s">
        <v>11</v>
      </c>
      <c r="G6" s="18" t="s">
        <v>7</v>
      </c>
      <c r="H6" s="18">
        <v>6</v>
      </c>
      <c r="I6" s="18">
        <v>4</v>
      </c>
      <c r="J6" s="18">
        <v>402</v>
      </c>
      <c r="K6" s="18">
        <f t="shared" ref="K6:K8" si="0">SUM(H6*I6*J6)</f>
        <v>9648</v>
      </c>
      <c r="L6" s="26" t="s">
        <v>20</v>
      </c>
    </row>
    <row r="7" spans="1:15" s="12" customFormat="1" ht="39" customHeight="1" x14ac:dyDescent="0.3">
      <c r="A7" s="8"/>
      <c r="B7" s="47"/>
      <c r="C7" s="30" t="s">
        <v>17</v>
      </c>
      <c r="D7" s="30" t="s">
        <v>18</v>
      </c>
      <c r="E7" s="30" t="s">
        <v>35</v>
      </c>
      <c r="F7" s="20" t="s">
        <v>11</v>
      </c>
      <c r="G7" s="18" t="s">
        <v>7</v>
      </c>
      <c r="H7" s="18">
        <v>6</v>
      </c>
      <c r="I7" s="18">
        <v>1</v>
      </c>
      <c r="J7" s="18">
        <v>402</v>
      </c>
      <c r="K7" s="18">
        <f t="shared" si="0"/>
        <v>2412</v>
      </c>
      <c r="L7" s="26"/>
    </row>
    <row r="8" spans="1:15" s="12" customFormat="1" ht="39" customHeight="1" x14ac:dyDescent="0.3">
      <c r="A8" s="8"/>
      <c r="B8" s="48"/>
      <c r="C8" s="31" t="s">
        <v>27</v>
      </c>
      <c r="D8" s="32" t="s">
        <v>26</v>
      </c>
      <c r="E8" s="30" t="s">
        <v>36</v>
      </c>
      <c r="F8" s="20" t="s">
        <v>11</v>
      </c>
      <c r="G8" s="18" t="s">
        <v>7</v>
      </c>
      <c r="H8" s="18">
        <v>6</v>
      </c>
      <c r="I8" s="18">
        <v>4</v>
      </c>
      <c r="J8" s="18">
        <v>402</v>
      </c>
      <c r="K8" s="18">
        <f t="shared" si="0"/>
        <v>9648</v>
      </c>
      <c r="L8" s="26"/>
    </row>
    <row r="9" spans="1:15" s="1" customFormat="1" ht="18" x14ac:dyDescent="0.35">
      <c r="A9" s="2"/>
      <c r="B9" s="19" t="s">
        <v>19</v>
      </c>
      <c r="C9" s="11"/>
      <c r="D9" s="11"/>
      <c r="E9" s="11"/>
      <c r="F9" s="9"/>
      <c r="G9" s="9"/>
      <c r="H9" s="9"/>
      <c r="I9" s="10"/>
      <c r="J9" s="10"/>
      <c r="K9" s="21">
        <f>SUM(K10:K11)</f>
        <v>29830.800000000003</v>
      </c>
      <c r="L9" s="25"/>
    </row>
    <row r="10" spans="1:15" s="12" customFormat="1" ht="122.25" customHeight="1" x14ac:dyDescent="0.3">
      <c r="A10" s="8"/>
      <c r="B10" s="29"/>
      <c r="C10" s="31" t="s">
        <v>22</v>
      </c>
      <c r="D10" s="32" t="s">
        <v>30</v>
      </c>
      <c r="E10" s="35" t="s">
        <v>24</v>
      </c>
      <c r="G10" s="18" t="s">
        <v>15</v>
      </c>
      <c r="H10" s="18">
        <v>1</v>
      </c>
      <c r="I10" s="18">
        <v>6</v>
      </c>
      <c r="J10" s="18">
        <v>3363.8</v>
      </c>
      <c r="K10" s="22">
        <f t="shared" ref="K10:K11" si="1">SUM(H10*I10*J10)</f>
        <v>20182.800000000003</v>
      </c>
      <c r="L10" s="26"/>
    </row>
    <row r="11" spans="1:15" s="12" customFormat="1" ht="116.25" customHeight="1" x14ac:dyDescent="0.3">
      <c r="A11" s="8"/>
      <c r="B11" s="29"/>
      <c r="C11" s="31" t="s">
        <v>23</v>
      </c>
      <c r="D11" s="34" t="s">
        <v>31</v>
      </c>
      <c r="E11" s="31" t="s">
        <v>34</v>
      </c>
      <c r="F11" s="20" t="s">
        <v>11</v>
      </c>
      <c r="G11" s="18" t="s">
        <v>7</v>
      </c>
      <c r="H11" s="18">
        <v>6</v>
      </c>
      <c r="I11" s="18">
        <v>4</v>
      </c>
      <c r="J11" s="18">
        <v>402</v>
      </c>
      <c r="K11" s="22">
        <f t="shared" si="1"/>
        <v>9648</v>
      </c>
      <c r="L11" s="26"/>
    </row>
    <row r="12" spans="1:15" s="1" customFormat="1" ht="18" x14ac:dyDescent="0.35">
      <c r="A12" s="2"/>
      <c r="B12" s="19" t="s">
        <v>29</v>
      </c>
      <c r="C12" s="11"/>
      <c r="D12" s="11"/>
      <c r="E12" s="11"/>
      <c r="F12" s="9"/>
      <c r="G12" s="9"/>
      <c r="H12" s="9"/>
      <c r="I12" s="10"/>
      <c r="J12" s="10"/>
      <c r="K12" s="21">
        <f>SUM(K13)</f>
        <v>5447.6392835999995</v>
      </c>
      <c r="L12" s="25"/>
    </row>
    <row r="13" spans="1:15" s="12" customFormat="1" ht="51.75" customHeight="1" x14ac:dyDescent="0.3">
      <c r="A13" s="8"/>
      <c r="B13" s="13"/>
      <c r="C13" s="14" t="s">
        <v>10</v>
      </c>
      <c r="D13" s="41">
        <v>6.7686999999999997E-2</v>
      </c>
      <c r="E13" s="42"/>
      <c r="F13" s="15"/>
      <c r="G13" s="15"/>
      <c r="H13" s="15"/>
      <c r="I13" s="15"/>
      <c r="J13" s="15"/>
      <c r="K13" s="23">
        <f>SUM(K4+K9)*D13</f>
        <v>5447.6392835999995</v>
      </c>
      <c r="L13" s="26"/>
    </row>
    <row r="14" spans="1:15" ht="22.5" x14ac:dyDescent="0.15">
      <c r="B14" s="16" t="s">
        <v>9</v>
      </c>
      <c r="C14" s="17"/>
      <c r="D14" s="39"/>
      <c r="E14" s="40"/>
      <c r="F14" s="17"/>
      <c r="G14" s="17"/>
      <c r="H14" s="17"/>
      <c r="I14" s="17"/>
      <c r="J14" s="17"/>
      <c r="K14" s="24">
        <f>SUM(K4+K9+K12)</f>
        <v>85930.439283600004</v>
      </c>
      <c r="L14" s="27"/>
    </row>
    <row r="15" spans="1:15" x14ac:dyDescent="0.15">
      <c r="K15" s="28"/>
    </row>
  </sheetData>
  <mergeCells count="6">
    <mergeCell ref="B2:L2"/>
    <mergeCell ref="B1:L1"/>
    <mergeCell ref="D14:E14"/>
    <mergeCell ref="D13:E13"/>
    <mergeCell ref="C3:E3"/>
    <mergeCell ref="B5:B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娄轩 Hana Lou</cp:lastModifiedBy>
  <cp:lastPrinted>2013-07-16T11:40:23Z</cp:lastPrinted>
  <dcterms:created xsi:type="dcterms:W3CDTF">2011-07-13T09:29:40Z</dcterms:created>
  <dcterms:modified xsi:type="dcterms:W3CDTF">2020-11-19T10:07:08Z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