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费用明细" sheetId="1" r:id="rId1"/>
  </sheets>
  <calcPr calcId="144525"/>
</workbook>
</file>

<file path=xl/sharedStrings.xml><?xml version="1.0" encoding="utf-8"?>
<sst xmlns="http://schemas.openxmlformats.org/spreadsheetml/2006/main" count="40" uniqueCount="34">
  <si>
    <t>2021年公信贸易各产品文献汇编整理 费用明细</t>
  </si>
  <si>
    <t>类别</t>
  </si>
  <si>
    <t>内容</t>
  </si>
  <si>
    <t>单价</t>
  </si>
  <si>
    <t>单位</t>
  </si>
  <si>
    <t>产品数</t>
  </si>
  <si>
    <t>文献数</t>
  </si>
  <si>
    <t>小计</t>
  </si>
  <si>
    <t>备注</t>
  </si>
  <si>
    <t>医学编辑</t>
  </si>
  <si>
    <t>文献汇编</t>
  </si>
  <si>
    <r>
      <rPr>
        <sz val="10"/>
        <rFont val="微软雅黑"/>
        <charset val="134"/>
      </rPr>
      <t>文献查找；每个产品预估需要查找100篇文献；</t>
    </r>
    <r>
      <rPr>
        <b/>
        <sz val="10"/>
        <rFont val="微软雅黑"/>
        <charset val="134"/>
      </rPr>
      <t>威利坦、莉芙敏共计2个产品</t>
    </r>
  </si>
  <si>
    <t>篇</t>
  </si>
  <si>
    <t>文献整理（基础研究、临床研究、指南共识/临床诊疗路径）按适应症、证据等级进行排序；每个产品包含1本文献汇编pdf文档；共计2本</t>
  </si>
  <si>
    <t>套</t>
  </si>
  <si>
    <t>按照要求整理每个产品包含1个含文献原文超链接的excel表格；共计2个</t>
  </si>
  <si>
    <t>个</t>
  </si>
  <si>
    <t>按照要求整理每个产品包含1个reference库（文件夹）；共计2个</t>
  </si>
  <si>
    <t>设计</t>
  </si>
  <si>
    <t>文献汇编封面封底简单设计；共计2套</t>
  </si>
  <si>
    <r>
      <rPr>
        <sz val="10"/>
        <rFont val="微软雅黑"/>
        <charset val="134"/>
      </rPr>
      <t xml:space="preserve">手册排版-2本手册，共 </t>
    </r>
    <r>
      <rPr>
        <sz val="10"/>
        <rFont val="微软雅黑"/>
        <charset val="134"/>
      </rPr>
      <t>212</t>
    </r>
    <r>
      <rPr>
        <sz val="10"/>
        <rFont val="微软雅黑"/>
        <charset val="134"/>
      </rPr>
      <t>页</t>
    </r>
  </si>
  <si>
    <t>页</t>
  </si>
  <si>
    <t>制作</t>
  </si>
  <si>
    <t>打样</t>
  </si>
  <si>
    <t>本</t>
  </si>
  <si>
    <t>制作费-威利坦胶装书</t>
  </si>
  <si>
    <t>制作费-莉芙敏胶装书</t>
  </si>
  <si>
    <t>运费</t>
  </si>
  <si>
    <t>闪送</t>
  </si>
  <si>
    <t>次</t>
  </si>
  <si>
    <t>快递</t>
  </si>
  <si>
    <t>税费</t>
  </si>
  <si>
    <t>麦田税费</t>
  </si>
  <si>
    <t>总计</t>
  </si>
</sst>
</file>

<file path=xl/styles.xml><?xml version="1.0" encoding="utf-8"?>
<styleSheet xmlns="http://schemas.openxmlformats.org/spreadsheetml/2006/main">
  <numFmts count="9">
    <numFmt numFmtId="176" formatCode="[$¥-804]#,##0.00"/>
    <numFmt numFmtId="42" formatCode="_ &quot;￥&quot;* #,##0_ ;_ &quot;￥&quot;* \-#,##0_ ;_ &quot;￥&quot;* &quot;-&quot;_ ;_ @_ "/>
    <numFmt numFmtId="41" formatCode="_ * #,##0_ ;_ * \-#,##0_ ;_ * &quot;-&quot;_ ;_ @_ "/>
    <numFmt numFmtId="177" formatCode="#,##0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_ "/>
    <numFmt numFmtId="179" formatCode="\¥#,##0.00_);[Red]\(\¥#,##0.00\)"/>
    <numFmt numFmtId="180" formatCode="0.00_);[Red]\(0.00\)"/>
  </numFmts>
  <fonts count="30">
    <font>
      <sz val="11"/>
      <color theme="1"/>
      <name val="宋体"/>
      <charset val="134"/>
      <scheme val="minor"/>
    </font>
    <font>
      <b/>
      <sz val="16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134"/>
    </font>
    <font>
      <b/>
      <sz val="1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32" borderId="16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176" fontId="28" fillId="0" borderId="0"/>
    <xf numFmtId="176" fontId="0" fillId="0" borderId="0">
      <alignment vertical="center"/>
    </xf>
  </cellStyleXfs>
  <cellXfs count="40">
    <xf numFmtId="176" fontId="0" fillId="0" borderId="0" xfId="0">
      <alignment vertical="center"/>
    </xf>
    <xf numFmtId="176" fontId="1" fillId="0" borderId="1" xfId="0" applyFont="1" applyFill="1" applyBorder="1" applyAlignment="1">
      <alignment horizontal="center" vertical="center" wrapText="1"/>
    </xf>
    <xf numFmtId="176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right" vertical="center" wrapText="1"/>
    </xf>
    <xf numFmtId="178" fontId="2" fillId="2" borderId="2" xfId="0" applyNumberFormat="1" applyFont="1" applyFill="1" applyBorder="1" applyAlignment="1">
      <alignment horizontal="center" vertical="center" wrapText="1"/>
    </xf>
    <xf numFmtId="176" fontId="2" fillId="3" borderId="3" xfId="0" applyFont="1" applyFill="1" applyBorder="1" applyAlignment="1">
      <alignment horizontal="left" vertical="center" wrapText="1"/>
    </xf>
    <xf numFmtId="176" fontId="2" fillId="3" borderId="4" xfId="0" applyFont="1" applyFill="1" applyBorder="1" applyAlignment="1">
      <alignment horizontal="left" vertical="center" wrapText="1"/>
    </xf>
    <xf numFmtId="176" fontId="2" fillId="3" borderId="5" xfId="0" applyFont="1" applyFill="1" applyBorder="1" applyAlignment="1">
      <alignment horizontal="left" vertical="center" wrapText="1"/>
    </xf>
    <xf numFmtId="176" fontId="3" fillId="0" borderId="6" xfId="50" applyFont="1" applyBorder="1" applyAlignment="1">
      <alignment horizontal="center" vertical="center" wrapText="1"/>
    </xf>
    <xf numFmtId="176" fontId="3" fillId="0" borderId="1" xfId="49" applyFont="1" applyFill="1" applyBorder="1" applyAlignment="1" applyProtection="1">
      <alignment horizontal="left" vertical="center" wrapText="1"/>
      <protection locked="0"/>
    </xf>
    <xf numFmtId="179" fontId="4" fillId="0" borderId="6" xfId="0" applyNumberFormat="1" applyFont="1" applyFill="1" applyBorder="1" applyAlignment="1">
      <alignment horizontal="center" vertical="center" wrapText="1"/>
    </xf>
    <xf numFmtId="176" fontId="4" fillId="4" borderId="1" xfId="0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40" fontId="3" fillId="0" borderId="6" xfId="0" applyNumberFormat="1" applyFont="1" applyBorder="1" applyAlignment="1">
      <alignment horizontal="center" vertical="center" wrapText="1"/>
    </xf>
    <xf numFmtId="176" fontId="5" fillId="0" borderId="6" xfId="49" applyFont="1" applyFill="1" applyBorder="1" applyAlignment="1" applyProtection="1">
      <alignment horizontal="left" vertical="center" wrapText="1"/>
      <protection locked="0"/>
    </xf>
    <xf numFmtId="176" fontId="3" fillId="0" borderId="7" xfId="50" applyFont="1" applyBorder="1" applyAlignment="1">
      <alignment horizontal="center" vertical="center" wrapText="1"/>
    </xf>
    <xf numFmtId="179" fontId="4" fillId="0" borderId="7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40" fontId="3" fillId="0" borderId="7" xfId="0" applyNumberFormat="1" applyFont="1" applyBorder="1" applyAlignment="1">
      <alignment horizontal="center" vertical="center" wrapText="1"/>
    </xf>
    <xf numFmtId="176" fontId="5" fillId="0" borderId="7" xfId="49" applyFont="1" applyFill="1" applyBorder="1" applyAlignment="1" applyProtection="1">
      <alignment horizontal="left" vertical="center" wrapText="1"/>
      <protection locked="0"/>
    </xf>
    <xf numFmtId="176" fontId="3" fillId="0" borderId="8" xfId="50" applyFont="1" applyBorder="1" applyAlignment="1">
      <alignment horizontal="center" vertical="center" wrapText="1"/>
    </xf>
    <xf numFmtId="179" fontId="4" fillId="0" borderId="8" xfId="0" applyNumberFormat="1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center" vertical="center" wrapText="1"/>
    </xf>
    <xf numFmtId="40" fontId="3" fillId="0" borderId="8" xfId="0" applyNumberFormat="1" applyFont="1" applyBorder="1" applyAlignment="1">
      <alignment horizontal="center" vertical="center" wrapText="1"/>
    </xf>
    <xf numFmtId="176" fontId="3" fillId="0" borderId="7" xfId="50" applyFont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Border="1" applyAlignment="1">
      <alignment horizontal="right" vertical="center" wrapText="1"/>
    </xf>
    <xf numFmtId="176" fontId="3" fillId="0" borderId="8" xfId="50" applyFont="1" applyBorder="1" applyAlignment="1">
      <alignment horizontal="center" vertical="center" wrapText="1"/>
    </xf>
    <xf numFmtId="176" fontId="6" fillId="0" borderId="1" xfId="49" applyFont="1" applyFill="1" applyBorder="1" applyAlignment="1" applyProtection="1">
      <alignment horizontal="left" vertical="center" wrapText="1"/>
      <protection locked="0"/>
    </xf>
    <xf numFmtId="176" fontId="7" fillId="4" borderId="1" xfId="0" applyFont="1" applyFill="1" applyBorder="1" applyAlignment="1">
      <alignment horizontal="center" vertical="center" wrapText="1"/>
    </xf>
    <xf numFmtId="176" fontId="3" fillId="0" borderId="1" xfId="50" applyFont="1" applyBorder="1" applyAlignment="1">
      <alignment horizontal="center" vertical="center" wrapText="1"/>
    </xf>
    <xf numFmtId="176" fontId="2" fillId="3" borderId="3" xfId="0" applyFont="1" applyFill="1" applyBorder="1" applyAlignment="1">
      <alignment horizontal="center" vertical="center" wrapText="1"/>
    </xf>
    <xf numFmtId="176" fontId="2" fillId="3" borderId="4" xfId="0" applyFont="1" applyFill="1" applyBorder="1" applyAlignment="1">
      <alignment horizontal="center" vertical="center" wrapText="1"/>
    </xf>
    <xf numFmtId="176" fontId="2" fillId="3" borderId="5" xfId="0" applyFont="1" applyFill="1" applyBorder="1" applyAlignment="1">
      <alignment horizontal="center" vertical="center" wrapText="1"/>
    </xf>
    <xf numFmtId="10" fontId="4" fillId="0" borderId="1" xfId="11" applyNumberFormat="1" applyFont="1" applyFill="1" applyBorder="1" applyAlignment="1">
      <alignment horizontal="center" vertical="center" wrapText="1"/>
    </xf>
    <xf numFmtId="180" fontId="0" fillId="0" borderId="0" xfId="0" applyNumberFormat="1">
      <alignment vertical="center"/>
    </xf>
    <xf numFmtId="176" fontId="8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topLeftCell="A6" workbookViewId="0">
      <selection activeCell="I14" sqref="I14"/>
    </sheetView>
  </sheetViews>
  <sheetFormatPr defaultColWidth="9" defaultRowHeight="14"/>
  <cols>
    <col min="1" max="1" width="15.1272727272727" customWidth="1"/>
    <col min="2" max="2" width="44.3727272727273" customWidth="1"/>
    <col min="3" max="3" width="10.8727272727273" customWidth="1"/>
    <col min="6" max="6" width="9" customWidth="1"/>
    <col min="7" max="7" width="14.5" customWidth="1"/>
    <col min="8" max="8" width="11.1272727272727" customWidth="1"/>
    <col min="12" max="12" width="10.5" customWidth="1"/>
  </cols>
  <sheetData>
    <row r="1" ht="22.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.5" customHeight="1" spans="1:8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16.5" spans="1:8">
      <c r="A3" s="7" t="s">
        <v>9</v>
      </c>
      <c r="B3" s="8"/>
      <c r="C3" s="8"/>
      <c r="D3" s="8"/>
      <c r="E3" s="8"/>
      <c r="F3" s="8"/>
      <c r="G3" s="8"/>
      <c r="H3" s="9"/>
    </row>
    <row r="4" ht="29" spans="1:8">
      <c r="A4" s="10" t="s">
        <v>10</v>
      </c>
      <c r="B4" s="11" t="s">
        <v>11</v>
      </c>
      <c r="C4" s="12">
        <v>120</v>
      </c>
      <c r="D4" s="13" t="s">
        <v>12</v>
      </c>
      <c r="E4" s="14">
        <v>2</v>
      </c>
      <c r="F4" s="14">
        <v>100</v>
      </c>
      <c r="G4" s="15">
        <f>C4*E4*F4</f>
        <v>24000</v>
      </c>
      <c r="H4" s="16"/>
    </row>
    <row r="5" ht="43.5" spans="1:11">
      <c r="A5" s="17"/>
      <c r="B5" s="11" t="s">
        <v>13</v>
      </c>
      <c r="C5" s="18"/>
      <c r="D5" s="13" t="s">
        <v>14</v>
      </c>
      <c r="E5" s="19"/>
      <c r="F5" s="19"/>
      <c r="G5" s="20"/>
      <c r="H5" s="21"/>
      <c r="K5" s="38"/>
    </row>
    <row r="6" ht="29" spans="1:8">
      <c r="A6" s="17"/>
      <c r="B6" s="11" t="s">
        <v>15</v>
      </c>
      <c r="C6" s="18"/>
      <c r="D6" s="13" t="s">
        <v>16</v>
      </c>
      <c r="E6" s="19"/>
      <c r="F6" s="19"/>
      <c r="G6" s="20"/>
      <c r="H6" s="21"/>
    </row>
    <row r="7" ht="29" spans="1:8">
      <c r="A7" s="22"/>
      <c r="B7" s="11" t="s">
        <v>17</v>
      </c>
      <c r="C7" s="23"/>
      <c r="D7" s="13" t="s">
        <v>16</v>
      </c>
      <c r="E7" s="24"/>
      <c r="F7" s="24"/>
      <c r="G7" s="25"/>
      <c r="H7" s="21"/>
    </row>
    <row r="8" ht="33" customHeight="1" spans="1:8">
      <c r="A8" s="26" t="s">
        <v>18</v>
      </c>
      <c r="B8" s="11" t="s">
        <v>19</v>
      </c>
      <c r="C8" s="27">
        <v>1200</v>
      </c>
      <c r="D8" s="13" t="s">
        <v>14</v>
      </c>
      <c r="E8" s="28">
        <v>2</v>
      </c>
      <c r="F8" s="28">
        <v>1</v>
      </c>
      <c r="G8" s="29">
        <f t="shared" ref="G8:G14" si="0">C8*E8*F8</f>
        <v>2400</v>
      </c>
      <c r="H8" s="21"/>
    </row>
    <row r="9" ht="33" customHeight="1" spans="1:8">
      <c r="A9" s="30"/>
      <c r="B9" s="31" t="s">
        <v>20</v>
      </c>
      <c r="C9" s="27">
        <v>30</v>
      </c>
      <c r="D9" s="13" t="s">
        <v>21</v>
      </c>
      <c r="E9" s="28">
        <v>212</v>
      </c>
      <c r="F9" s="28">
        <v>1</v>
      </c>
      <c r="G9" s="29">
        <f t="shared" si="0"/>
        <v>6360</v>
      </c>
      <c r="H9" s="21"/>
    </row>
    <row r="10" ht="33" customHeight="1" spans="1:8">
      <c r="A10" s="17" t="s">
        <v>22</v>
      </c>
      <c r="B10" s="11" t="s">
        <v>23</v>
      </c>
      <c r="C10" s="27">
        <v>146</v>
      </c>
      <c r="D10" s="32" t="s">
        <v>24</v>
      </c>
      <c r="E10" s="28">
        <v>2</v>
      </c>
      <c r="F10" s="28">
        <v>1</v>
      </c>
      <c r="G10" s="29">
        <f t="shared" si="0"/>
        <v>292</v>
      </c>
      <c r="H10" s="21"/>
    </row>
    <row r="11" ht="33" customHeight="1" spans="1:8">
      <c r="A11" s="17"/>
      <c r="B11" s="31" t="s">
        <v>25</v>
      </c>
      <c r="C11" s="27">
        <v>61</v>
      </c>
      <c r="D11" s="13" t="s">
        <v>24</v>
      </c>
      <c r="E11" s="28">
        <v>25</v>
      </c>
      <c r="F11" s="28">
        <v>1</v>
      </c>
      <c r="G11" s="29">
        <f t="shared" si="0"/>
        <v>1525</v>
      </c>
      <c r="H11" s="21"/>
    </row>
    <row r="12" ht="33" customHeight="1" spans="1:8">
      <c r="A12" s="22"/>
      <c r="B12" s="11" t="s">
        <v>26</v>
      </c>
      <c r="C12" s="27">
        <v>76</v>
      </c>
      <c r="D12" s="13" t="s">
        <v>24</v>
      </c>
      <c r="E12" s="28">
        <v>25</v>
      </c>
      <c r="F12" s="28">
        <v>1</v>
      </c>
      <c r="G12" s="29">
        <f t="shared" si="0"/>
        <v>1900</v>
      </c>
      <c r="H12" s="21"/>
    </row>
    <row r="13" ht="33" customHeight="1" spans="1:8">
      <c r="A13" s="17" t="s">
        <v>27</v>
      </c>
      <c r="B13" s="11" t="s">
        <v>28</v>
      </c>
      <c r="C13" s="27">
        <v>78</v>
      </c>
      <c r="D13" s="13" t="s">
        <v>29</v>
      </c>
      <c r="E13" s="28">
        <v>1</v>
      </c>
      <c r="F13" s="28">
        <v>1</v>
      </c>
      <c r="G13" s="29">
        <f t="shared" si="0"/>
        <v>78</v>
      </c>
      <c r="H13" s="21"/>
    </row>
    <row r="14" ht="33" customHeight="1" spans="1:8">
      <c r="A14" s="22"/>
      <c r="B14" s="11" t="s">
        <v>30</v>
      </c>
      <c r="C14" s="27">
        <v>135</v>
      </c>
      <c r="D14" s="32" t="s">
        <v>29</v>
      </c>
      <c r="E14" s="28">
        <v>1</v>
      </c>
      <c r="F14" s="28">
        <v>1</v>
      </c>
      <c r="G14" s="29">
        <f t="shared" si="0"/>
        <v>135</v>
      </c>
      <c r="H14" s="21"/>
    </row>
    <row r="15" ht="14.5" spans="1:11">
      <c r="A15" s="33" t="s">
        <v>7</v>
      </c>
      <c r="B15" s="13"/>
      <c r="C15" s="28"/>
      <c r="D15" s="28"/>
      <c r="E15" s="13"/>
      <c r="F15" s="28"/>
      <c r="G15" s="29">
        <f>SUM(G4:G14)</f>
        <v>36690</v>
      </c>
      <c r="H15" s="33"/>
      <c r="K15" s="39"/>
    </row>
    <row r="16" ht="16.5" spans="1:8">
      <c r="A16" s="34" t="s">
        <v>31</v>
      </c>
      <c r="B16" s="35"/>
      <c r="C16" s="35"/>
      <c r="D16" s="35"/>
      <c r="E16" s="35"/>
      <c r="F16" s="35"/>
      <c r="G16" s="35"/>
      <c r="H16" s="36"/>
    </row>
    <row r="17" ht="14.5" spans="1:8">
      <c r="A17" s="33" t="s">
        <v>32</v>
      </c>
      <c r="B17" s="13"/>
      <c r="C17" s="37">
        <v>0.06</v>
      </c>
      <c r="D17" s="28"/>
      <c r="E17" s="13"/>
      <c r="F17" s="28"/>
      <c r="G17" s="29">
        <f>G15*C17</f>
        <v>2201.4</v>
      </c>
      <c r="H17" s="33"/>
    </row>
    <row r="18" ht="14.5" spans="1:8">
      <c r="A18" s="33" t="s">
        <v>33</v>
      </c>
      <c r="B18" s="13"/>
      <c r="C18" s="28"/>
      <c r="D18" s="28"/>
      <c r="E18" s="13"/>
      <c r="F18" s="28"/>
      <c r="G18" s="29">
        <f>G17+G15</f>
        <v>38891.4</v>
      </c>
      <c r="H18" s="33"/>
    </row>
  </sheetData>
  <mergeCells count="12">
    <mergeCell ref="A1:H1"/>
    <mergeCell ref="A3:H3"/>
    <mergeCell ref="A16:H16"/>
    <mergeCell ref="A4:A7"/>
    <mergeCell ref="A8:A9"/>
    <mergeCell ref="A10:A12"/>
    <mergeCell ref="A13:A14"/>
    <mergeCell ref="C4:C7"/>
    <mergeCell ref="E4:E7"/>
    <mergeCell ref="F4:F7"/>
    <mergeCell ref="G4:G7"/>
    <mergeCell ref="H4:H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凯文</cp:lastModifiedBy>
  <dcterms:created xsi:type="dcterms:W3CDTF">2020-06-03T06:22:00Z</dcterms:created>
  <dcterms:modified xsi:type="dcterms:W3CDTF">2021-07-02T05:35:07Z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EDDFC313DC1449CD85D8A24B6D4CBE53</vt:lpwstr>
  </property>
  <property fmtid="{D5CDD505-2E9C-101B-9397-08002B2CF9AE}" pid="3" name="KSOProductBuildVer">
    <vt:lpwstr>2052-11.1.0.10578</vt:lpwstr>
  </property>
</Properties>
</file>